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za\Desktop\"/>
    </mc:Choice>
  </mc:AlternateContent>
  <xr:revisionPtr revIDLastSave="0" documentId="8_{41AEE91F-FC89-41DB-8B69-D15F2E566814}" xr6:coauthVersionLast="45" xr6:coauthVersionMax="45" xr10:uidLastSave="{00000000-0000-0000-0000-000000000000}"/>
  <bookViews>
    <workbookView xWindow="2595" yWindow="2595" windowWidth="18000" windowHeight="9360" xr2:uid="{00000000-000D-0000-FFFF-FFFF00000000}"/>
  </bookViews>
  <sheets>
    <sheet name="tabulka" sheetId="1" r:id="rId1"/>
    <sheet name="KONEČNÉ POŘADÍ" sheetId="6" r:id="rId2"/>
  </sheets>
  <definedNames>
    <definedName name="_xlnm.Print_Area" localSheetId="0">tabulka!$A$1:$AH$72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6" l="1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A59" i="1" l="1"/>
  <c r="AA55" i="1"/>
  <c r="AC55" i="1" l="1"/>
  <c r="AC59" i="1"/>
  <c r="AA70" i="1"/>
  <c r="AA64" i="1"/>
  <c r="AA56" i="1"/>
  <c r="AA43" i="1"/>
  <c r="AC70" i="1" l="1"/>
  <c r="AC64" i="1"/>
  <c r="AC56" i="1"/>
  <c r="AC43" i="1"/>
  <c r="AA22" i="1"/>
  <c r="AC22" i="1" l="1"/>
  <c r="AA46" i="1"/>
  <c r="AA39" i="1" l="1"/>
  <c r="AA38" i="1"/>
  <c r="AA42" i="1"/>
  <c r="AA51" i="1"/>
  <c r="AC42" i="1" l="1"/>
  <c r="AC39" i="1"/>
  <c r="AC38" i="1"/>
  <c r="AC51" i="1"/>
  <c r="AD3" i="1"/>
  <c r="AA15" i="1"/>
  <c r="AA27" i="1"/>
  <c r="AC15" i="1" l="1"/>
  <c r="AC27" i="1"/>
  <c r="AA63" i="1"/>
  <c r="AC63" i="1" l="1"/>
  <c r="AA68" i="1"/>
  <c r="AA65" i="1"/>
  <c r="AA32" i="1"/>
  <c r="AC68" i="1" l="1"/>
  <c r="AC65" i="1"/>
  <c r="AC32" i="1"/>
  <c r="AA62" i="1"/>
  <c r="AA36" i="1"/>
  <c r="AA14" i="1"/>
  <c r="AA57" i="1"/>
  <c r="AC57" i="1" l="1"/>
  <c r="AC14" i="1"/>
  <c r="AC36" i="1"/>
  <c r="AC62" i="1"/>
  <c r="AA9" i="1"/>
  <c r="AA60" i="1"/>
  <c r="AA37" i="1"/>
  <c r="AA31" i="1"/>
  <c r="AA52" i="1"/>
  <c r="AA47" i="1"/>
  <c r="AA54" i="1"/>
  <c r="AA58" i="1"/>
  <c r="AA34" i="1"/>
  <c r="AA10" i="1"/>
  <c r="AA69" i="1"/>
  <c r="AA53" i="1"/>
  <c r="AA13" i="1"/>
  <c r="AA21" i="1"/>
  <c r="AA71" i="1"/>
  <c r="AA20" i="1"/>
  <c r="AA72" i="1"/>
  <c r="AA11" i="1"/>
  <c r="AA25" i="1"/>
  <c r="AA17" i="1"/>
  <c r="AA30" i="1"/>
  <c r="AA6" i="1"/>
  <c r="AA24" i="1"/>
  <c r="AA44" i="1"/>
  <c r="AA12" i="1"/>
  <c r="AA4" i="1"/>
  <c r="AA19" i="1"/>
  <c r="AA26" i="1"/>
  <c r="AA28" i="1"/>
  <c r="AA5" i="1"/>
  <c r="AA18" i="1"/>
  <c r="AA35" i="1"/>
  <c r="AA16" i="1"/>
  <c r="AA41" i="1"/>
  <c r="AA67" i="1"/>
  <c r="AA49" i="1"/>
  <c r="AA66" i="1"/>
  <c r="AA61" i="1"/>
  <c r="AA45" i="1"/>
  <c r="AA8" i="1"/>
  <c r="AA50" i="1"/>
  <c r="AA23" i="1"/>
  <c r="AA40" i="1"/>
  <c r="AA33" i="1"/>
  <c r="AC46" i="1"/>
  <c r="AA48" i="1"/>
  <c r="AA7" i="1"/>
  <c r="AC58" i="1" l="1"/>
  <c r="AC54" i="1"/>
  <c r="AC30" i="1"/>
  <c r="AC67" i="1"/>
  <c r="AC23" i="1"/>
  <c r="AC41" i="1"/>
  <c r="AC19" i="1"/>
  <c r="AC25" i="1"/>
  <c r="AC53" i="1"/>
  <c r="AC47" i="1"/>
  <c r="AC49" i="1"/>
  <c r="AC50" i="1"/>
  <c r="AC4" i="1"/>
  <c r="AC11" i="1"/>
  <c r="AC69" i="1"/>
  <c r="AC52" i="1"/>
  <c r="AC17" i="1"/>
  <c r="AC12" i="1"/>
  <c r="AC72" i="1"/>
  <c r="AC10" i="1"/>
  <c r="AC31" i="1"/>
  <c r="AC13" i="1"/>
  <c r="AC7" i="1"/>
  <c r="AC45" i="1"/>
  <c r="AC35" i="1"/>
  <c r="AC44" i="1"/>
  <c r="AC20" i="1"/>
  <c r="AC34" i="1"/>
  <c r="AC37" i="1"/>
  <c r="AC33" i="1"/>
  <c r="AC40" i="1"/>
  <c r="AC16" i="1"/>
  <c r="AC61" i="1"/>
  <c r="AC24" i="1"/>
  <c r="AC60" i="1"/>
  <c r="AC28" i="1"/>
  <c r="AC26" i="1"/>
  <c r="AC8" i="1"/>
  <c r="AC48" i="1"/>
  <c r="AC18" i="1"/>
  <c r="AC66" i="1"/>
  <c r="AC5" i="1"/>
  <c r="AC6" i="1"/>
  <c r="AC21" i="1"/>
  <c r="AC9" i="1"/>
  <c r="AC71" i="1"/>
  <c r="AA29" i="1"/>
  <c r="AC29" i="1" l="1"/>
  <c r="AA3" i="1"/>
  <c r="AF3" i="1" s="1"/>
</calcChain>
</file>

<file path=xl/sharedStrings.xml><?xml version="1.0" encoding="utf-8"?>
<sst xmlns="http://schemas.openxmlformats.org/spreadsheetml/2006/main" count="68" uniqueCount="68">
  <si>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</si>
  <si>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</si>
  <si>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</si>
  <si>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</si>
  <si>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</si>
  <si>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</si>
  <si>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</si>
  <si>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</si>
  <si>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</si>
  <si>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</si>
  <si>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</si>
  <si>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</si>
  <si>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</si>
  <si>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</si>
  <si>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</si>
  <si>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</si>
  <si>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</si>
  <si>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</si>
  <si>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</si>
  <si>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</si>
  <si>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</si>
  <si>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</si>
  <si>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</si>
  <si>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</si>
  <si>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</si>
  <si>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</si>
  <si>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</si>
  <si>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</si>
  <si>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</si>
  <si>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</si>
  <si>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</si>
  <si>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</si>
  <si>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</si>
  <si>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</si>
  <si>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</si>
  <si>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</si>
  <si>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</si>
  <si>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</si>
  <si>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</si>
  <si>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</si>
  <si>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</si>
  <si>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</si>
  <si>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</si>
  <si>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TOMÁŠ KRÁKORA</t>
  </si>
  <si>
    <t>BODY,KTERÉ SE POČÍTAJÍ DO SOUČTU</t>
  </si>
  <si>
    <t>BODY KTERÉ SE NEPOČÍTAJÍ</t>
  </si>
  <si>
    <t>VLADAN LUDVIG</t>
  </si>
  <si>
    <t>JAROSLAV BOHM</t>
  </si>
  <si>
    <t>OLDŘICH PROCHÁZKA</t>
  </si>
  <si>
    <t>KAREL GILÍK</t>
  </si>
  <si>
    <t>PETRA GILÍKOVÁ</t>
  </si>
  <si>
    <t>JIŘÍ TĚŽKÝ</t>
  </si>
  <si>
    <t>Sloupec2</t>
  </si>
  <si>
    <t xml:space="preserve">BODY CELKEM  PO 16. TURNAJÍCH </t>
  </si>
  <si>
    <t>MAREK MONCZMAN</t>
  </si>
  <si>
    <t>ZBYSLAV VÝTISK</t>
  </si>
  <si>
    <t>MICHAL MONCZMAN</t>
  </si>
  <si>
    <t>PETR VINÁREK</t>
  </si>
  <si>
    <t>PAVEL ŠAFARČÍK</t>
  </si>
  <si>
    <t>VLADISLAV PETER</t>
  </si>
  <si>
    <t>MATYÁŠ MALOCH</t>
  </si>
  <si>
    <t>LUKÁŠ KULKA</t>
  </si>
  <si>
    <t>PAVEL GLACEL</t>
  </si>
  <si>
    <t>JAROSLAV PAVLÍČEK</t>
  </si>
  <si>
    <t>VIRUS CUP 2020</t>
  </si>
  <si>
    <t>LUDĚK ŠIMEČEK</t>
  </si>
  <si>
    <t>MARIA BODIOVÁ</t>
  </si>
  <si>
    <t>DAVID KUBIŠ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</si>
</sst>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  <font>
      <sz val="12"/>
      <name val="Antique Oliv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7" fillId="2" borderId="2" xfId="0" applyFont="1" applyFill="1" applyBorder="1" applyAlignment="1">
      <alignment horizontal="left" vertical="center" indent="1"/>
    </xf>
    <xf numFmtId="0" fontId="11" fillId="6" borderId="21" xfId="0" applyFont="1" applyFill="1" applyBorder="1" applyAlignment="1">
      <alignment horizontal="center" vertical="center" textRotation="90"/>
    </xf>
    <xf numFmtId="0" fontId="11" fillId="6" borderId="6" xfId="0" applyFont="1" applyFill="1" applyBorder="1" applyAlignment="1">
      <alignment horizontal="center" vertical="center" textRotation="90"/>
    </xf>
    <xf numFmtId="0" fontId="11" fillId="6" borderId="28" xfId="0" applyFont="1" applyFill="1" applyBorder="1" applyAlignment="1">
      <alignment horizontal="center" vertical="center" textRotation="90"/>
    </xf>
    <xf numFmtId="0" fontId="11" fillId="6" borderId="33" xfId="0" applyFont="1" applyFill="1" applyBorder="1" applyAlignment="1">
      <alignment horizontal="center" vertical="center" textRotation="90"/>
    </xf>
    <xf numFmtId="0" fontId="11" fillId="6" borderId="29" xfId="0" applyFont="1" applyFill="1" applyBorder="1" applyAlignment="1">
      <alignment horizontal="center" vertical="center" textRotation="90"/>
    </xf>
    <xf numFmtId="0" fontId="11" fillId="6" borderId="34" xfId="0" applyFont="1" applyFill="1" applyBorder="1" applyAlignment="1">
      <alignment horizontal="center" vertical="center" textRotation="90"/>
    </xf>
    <xf numFmtId="0" fontId="11" fillId="8" borderId="3" xfId="0" applyFont="1" applyFill="1" applyBorder="1" applyAlignment="1">
      <alignment horizontal="left" vertical="center" textRotation="90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13" fillId="7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3" xfId="0" applyFont="1" applyBorder="1"/>
    <xf numFmtId="0" fontId="13" fillId="9" borderId="1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1" xfId="0" applyFont="1" applyBorder="1"/>
    <xf numFmtId="0" fontId="7" fillId="2" borderId="3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/>
    <xf numFmtId="0" fontId="14" fillId="0" borderId="0" xfId="0" applyFont="1"/>
    <xf numFmtId="0" fontId="14" fillId="0" borderId="4" xfId="0" applyFont="1" applyBorder="1"/>
    <xf numFmtId="0" fontId="12" fillId="0" borderId="0" xfId="0" applyFont="1"/>
    <xf numFmtId="0" fontId="14" fillId="0" borderId="15" xfId="0" applyFont="1" applyBorder="1"/>
    <xf numFmtId="0" fontId="7" fillId="2" borderId="19" xfId="0" applyFont="1" applyFill="1" applyBorder="1" applyAlignment="1">
      <alignment horizontal="left" vertical="center" indent="2"/>
    </xf>
    <xf numFmtId="0" fontId="16" fillId="0" borderId="1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2"/>
    </xf>
    <xf numFmtId="0" fontId="7" fillId="2" borderId="3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/>
    </xf>
    <xf numFmtId="0" fontId="16" fillId="8" borderId="16" xfId="0" applyFont="1" applyFill="1" applyBorder="1"/>
    <xf numFmtId="0" fontId="16" fillId="8" borderId="17" xfId="0" applyFont="1" applyFill="1" applyBorder="1"/>
    <xf numFmtId="0" fontId="16" fillId="5" borderId="17" xfId="0" applyFont="1" applyFill="1" applyBorder="1"/>
    <xf numFmtId="0" fontId="17" fillId="2" borderId="16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/>
    </xf>
    <xf numFmtId="0" fontId="16" fillId="8" borderId="0" xfId="0" applyFont="1" applyFill="1"/>
    <xf numFmtId="0" fontId="16" fillId="5" borderId="0" xfId="0" applyFont="1" applyFill="1"/>
    <xf numFmtId="0" fontId="16" fillId="3" borderId="0" xfId="0" applyFont="1" applyFill="1" applyAlignment="1">
      <alignment horizontal="center" vertical="center"/>
    </xf>
    <xf numFmtId="0" fontId="10" fillId="0" borderId="0" xfId="0" applyFont="1"/>
    <xf numFmtId="0" fontId="16" fillId="5" borderId="1" xfId="0" applyFont="1" applyFill="1" applyBorder="1"/>
    <xf numFmtId="0" fontId="17" fillId="2" borderId="19" xfId="0" applyFont="1" applyFill="1" applyBorder="1" applyAlignment="1">
      <alignment horizontal="left" vertical="center" indent="2"/>
    </xf>
    <xf numFmtId="0" fontId="17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textRotation="90"/>
    </xf>
    <xf numFmtId="0" fontId="19" fillId="8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 textRotation="90" wrapText="1"/>
    </xf>
    <xf numFmtId="0" fontId="22" fillId="4" borderId="1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6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left" vertical="center" textRotation="90" wrapText="1"/>
    </xf>
    <xf numFmtId="0" fontId="26" fillId="13" borderId="1" xfId="0" applyFont="1" applyFill="1" applyBorder="1" applyAlignment="1">
      <alignment horizontal="center" vertical="center"/>
    </xf>
    <xf numFmtId="0" fontId="14" fillId="0" borderId="0" xfId="0" applyFont="1" applyBorder="1"/>
    <xf numFmtId="0" fontId="12" fillId="0" borderId="0" xfId="0" applyFont="1" applyBorder="1"/>
    <xf numFmtId="0" fontId="12" fillId="0" borderId="4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left" vertical="center" textRotation="90"/>
    </xf>
    <xf numFmtId="0" fontId="10" fillId="14" borderId="12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20" fillId="14" borderId="30" xfId="0" applyFont="1" applyFill="1" applyBorder="1" applyAlignment="1">
      <alignment horizontal="center" vertical="center" textRotation="90"/>
    </xf>
    <xf numFmtId="0" fontId="27" fillId="14" borderId="32" xfId="0" applyFont="1" applyFill="1" applyBorder="1" applyAlignment="1">
      <alignment horizontal="center" vertical="center"/>
    </xf>
    <xf numFmtId="0" fontId="24" fillId="14" borderId="24" xfId="0" applyFont="1" applyFill="1" applyBorder="1" applyAlignment="1">
      <alignment horizontal="center" vertical="center"/>
    </xf>
    <xf numFmtId="0" fontId="24" fillId="14" borderId="25" xfId="0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14" fillId="14" borderId="32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16" fillId="8" borderId="3" xfId="0" applyFont="1" applyFill="1" applyBorder="1"/>
    <xf numFmtId="0" fontId="11" fillId="8" borderId="22" xfId="0" applyFont="1" applyFill="1" applyBorder="1" applyAlignment="1">
      <alignment horizontal="left" vertical="center" textRotation="90" wrapText="1"/>
    </xf>
    <xf numFmtId="0" fontId="16" fillId="15" borderId="37" xfId="0" applyFont="1" applyFill="1" applyBorder="1"/>
    <xf numFmtId="0" fontId="13" fillId="15" borderId="37" xfId="0" applyFont="1" applyFill="1" applyBorder="1" applyAlignment="1">
      <alignment horizontal="center" vertical="center"/>
    </xf>
    <xf numFmtId="0" fontId="13" fillId="15" borderId="27" xfId="0" applyFont="1" applyFill="1" applyBorder="1" applyAlignment="1">
      <alignment horizontal="center" vertical="center"/>
    </xf>
    <xf numFmtId="0" fontId="11" fillId="15" borderId="38" xfId="0" applyFont="1" applyFill="1" applyBorder="1" applyAlignment="1">
      <alignment horizontal="center" vertical="center" textRotation="90" wrapText="1"/>
    </xf>
    <xf numFmtId="0" fontId="24" fillId="12" borderId="1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11" borderId="7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wrapText="1"/>
    </xf>
    <xf numFmtId="0" fontId="8" fillId="14" borderId="9" xfId="0" applyFont="1" applyFill="1" applyBorder="1" applyAlignment="1">
      <alignment horizontal="center" wrapText="1"/>
    </xf>
    <xf numFmtId="0" fontId="8" fillId="14" borderId="10" xfId="0" applyFont="1" applyFill="1" applyBorder="1" applyAlignment="1">
      <alignment horizontal="center" wrapText="1"/>
    </xf>
    <xf numFmtId="0" fontId="8" fillId="14" borderId="35" xfId="0" applyFont="1" applyFill="1" applyBorder="1" applyAlignment="1">
      <alignment horizontal="center" wrapText="1"/>
    </xf>
    <xf numFmtId="0" fontId="8" fillId="14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charset val="238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Antique Olive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C3300"/>
      <color rgb="FFCFC7BB"/>
      <color rgb="FFF6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AH75" totalsRowCount="1" headerRowDxfId="71" dataDxfId="69" totalsRowDxfId="67" headerRowBorderDxfId="70" tableBorderDxfId="68" totalsRowBorderDxfId="66">
  <autoFilter ref="B2:AH74" xr:uid="{00000000-0009-0000-0100-000001000000}"/>
  <sortState ref="B4:AH74">
    <sortCondition descending="1" ref="AA2:AA74"/>
  </sortState>
  <tableColumns count="33">
    <tableColumn id="1" xr3:uid="{00000000-0010-0000-0000-000001000000}" name="HRÁČ" dataDxfId="65" totalsRowDxfId="64"/>
    <tableColumn id="2" xr3:uid="{00000000-0010-0000-0000-000002000000}" name="1. KOLO" dataDxfId="63" totalsRowDxfId="62"/>
    <tableColumn id="3" xr3:uid="{00000000-0010-0000-0000-000003000000}" name="2. KOLO" dataDxfId="61" totalsRowDxfId="60"/>
    <tableColumn id="4" xr3:uid="{00000000-0010-0000-0000-000004000000}" name="3. KOLO" dataDxfId="59" totalsRowDxfId="58"/>
    <tableColumn id="5" xr3:uid="{00000000-0010-0000-0000-000005000000}" name="4. KOLO" dataDxfId="57" totalsRowDxfId="56"/>
    <tableColumn id="6" xr3:uid="{00000000-0010-0000-0000-000006000000}" name="5. KOLO" dataDxfId="55" totalsRowDxfId="54"/>
    <tableColumn id="7" xr3:uid="{00000000-0010-0000-0000-000007000000}" name="6. KOLO" dataDxfId="53" totalsRowDxfId="52"/>
    <tableColumn id="8" xr3:uid="{00000000-0010-0000-0000-000008000000}" name="7. KOLO" dataDxfId="51" totalsRowDxfId="50"/>
    <tableColumn id="9" xr3:uid="{00000000-0010-0000-0000-000009000000}" name="8. KOLO" dataDxfId="49" totalsRowDxfId="48"/>
    <tableColumn id="10" xr3:uid="{00000000-0010-0000-0000-00000A000000}" name="9. KOLO" dataDxfId="47" totalsRowDxfId="46"/>
    <tableColumn id="11" xr3:uid="{00000000-0010-0000-0000-00000B000000}" name="10. KOLO" dataDxfId="45" totalsRowDxfId="44"/>
    <tableColumn id="12" xr3:uid="{00000000-0010-0000-0000-00000C000000}" name="11. KOLO" dataDxfId="43" totalsRowDxfId="42"/>
    <tableColumn id="13" xr3:uid="{00000000-0010-0000-0000-00000D000000}" name="12. KOLO" dataDxfId="41" totalsRowDxfId="40"/>
    <tableColumn id="14" xr3:uid="{00000000-0010-0000-0000-00000E000000}" name="13. KOLO" dataDxfId="39" totalsRowDxfId="38"/>
    <tableColumn id="15" xr3:uid="{00000000-0010-0000-0000-00000F000000}" name="14. KOLO" dataDxfId="37" totalsRowDxfId="36"/>
    <tableColumn id="16" xr3:uid="{00000000-0010-0000-0000-000010000000}" name="15. KOLO" dataDxfId="35" totalsRowDxfId="34"/>
    <tableColumn id="17" xr3:uid="{00000000-0010-0000-0000-000011000000}" name="16. KOLO" dataDxfId="33" totalsRowDxfId="32"/>
    <tableColumn id="18" xr3:uid="{00000000-0010-0000-0000-000012000000}" name="17. KOLO" dataDxfId="31" totalsRowDxfId="30"/>
    <tableColumn id="19" xr3:uid="{00000000-0010-0000-0000-000013000000}" name="18. KOLO" dataDxfId="29" totalsRowDxfId="28"/>
    <tableColumn id="20" xr3:uid="{00000000-0010-0000-0000-000014000000}" name="19. KOLO" dataDxfId="27" totalsRowDxfId="26"/>
    <tableColumn id="21" xr3:uid="{00000000-0010-0000-0000-000015000000}" name="20. KOLO" dataDxfId="25" totalsRowDxfId="24"/>
    <tableColumn id="22" xr3:uid="{00000000-0010-0000-0000-000016000000}" name="21. KOLO" dataDxfId="23" totalsRowDxfId="22"/>
    <tableColumn id="23" xr3:uid="{00000000-0010-0000-0000-000017000000}" name="22. KOLO" dataDxfId="21" totalsRowDxfId="20"/>
    <tableColumn id="24" xr3:uid="{00000000-0010-0000-0000-000018000000}" name="23. KOLO" dataDxfId="19" totalsRowDxfId="18"/>
    <tableColumn id="25" xr3:uid="{00000000-0010-0000-0000-000019000000}" name="24. KOLO" dataDxfId="17" totalsRowDxfId="16"/>
    <tableColumn id="26" xr3:uid="{00000000-0010-0000-0000-00001A000000}" name="BODY CELKEM" dataDxfId="15" totalsRowDxfId="14"/>
    <tableColumn id="31" xr3:uid="{00000000-0010-0000-0000-00001F000000}" name="BODY KTERÉ SE NEPOČÍTAJÍ" dataDxfId="13" totalsRowDxfId="12"/>
    <tableColumn id="30" xr3:uid="{00000000-0010-0000-0000-00001E000000}" name="BODY,KTERÉ SE POČÍTAJÍ DO SOUČTU" dataDxfId="11" totalsRowDxfId="10"/>
    <tableColumn id="27" xr3:uid="{00000000-0010-0000-0000-00001B000000}" name="BINGA" dataDxfId="9" totalsRowDxfId="8"/>
    <tableColumn id="33" xr3:uid="{00000000-0010-0000-0000-000021000000}" name="NEJVĚTŠÍ ZAVŘENÍ" dataDxfId="7" totalsRowDxfId="6"/>
    <tableColumn id="28" xr3:uid="{00000000-0010-0000-0000-00001C000000}" name="BODY CELKEM  PO 16. TURNAJÍCH " dataDxfId="5" totalsRowDxfId="4">
      <calculatedColumnFormula>Tabulka1[[#This Row],[BODY CELKEM]]-Tabulka1[[#This Row],[14. KOLO]]-Tabulka1[[#This Row],[8. KOLO]]-Tabulka1[[#This Row],[11. KOLO]]-Tabulka1[[#This Row],[4. KOLO]]</calculatedColumnFormula>
    </tableColumn>
    <tableColumn id="29" xr3:uid="{00000000-0010-0000-0000-00001D000000}" name="Sloupec1" dataDxfId="3" totalsRowDxfId="2"/>
    <tableColumn id="32" xr3:uid="{00000000-0010-0000-0000-000020000000}" name="Sloupec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6"/>
  <sheetViews>
    <sheetView tabSelected="1" view="pageBreakPreview" zoomScaleNormal="100" zoomScaleSheetLayoutView="100" workbookViewId="0">
      <selection activeCell="D23" sqref="D23"/>
    </sheetView>
  </sheetViews>
  <sheetFormatPr defaultColWidth="9.140625" defaultRowHeight="18"/>
  <cols>
    <col min="1" max="1" width="4" style="60" customWidth="1"/>
    <col min="2" max="2" width="27.85546875" style="52" customWidth="1"/>
    <col min="3" max="3" width="4" style="53" customWidth="1"/>
    <col min="4" max="4" width="3.85546875" style="54" customWidth="1"/>
    <col min="5" max="5" width="3.5703125" style="53" customWidth="1"/>
    <col min="6" max="6" width="4.140625" style="53" customWidth="1"/>
    <col min="7" max="7" width="3.85546875" style="53" customWidth="1"/>
    <col min="8" max="8" width="3.85546875" style="47" customWidth="1"/>
    <col min="9" max="9" width="3.85546875" style="53" customWidth="1"/>
    <col min="10" max="10" width="4.140625" style="53" customWidth="1"/>
    <col min="11" max="11" width="3.85546875" style="53" customWidth="1"/>
    <col min="12" max="12" width="3.5703125" style="53" customWidth="1"/>
    <col min="13" max="13" width="3.85546875" style="53" customWidth="1"/>
    <col min="14" max="14" width="4.140625" style="55" customWidth="1"/>
    <col min="15" max="16" width="3.85546875" style="53" customWidth="1"/>
    <col min="17" max="17" width="3.7109375" style="53" customWidth="1"/>
    <col min="18" max="18" width="4" style="53" customWidth="1"/>
    <col min="19" max="19" width="3.7109375" style="53" customWidth="1"/>
    <col min="20" max="20" width="3.7109375" style="55" customWidth="1"/>
    <col min="21" max="21" width="3.5703125" style="53" customWidth="1"/>
    <col min="22" max="23" width="4" style="53" customWidth="1"/>
    <col min="24" max="25" width="3.7109375" style="53" customWidth="1"/>
    <col min="26" max="26" width="4" style="56" customWidth="1"/>
    <col min="27" max="27" width="6.28515625" style="57" customWidth="1"/>
    <col min="28" max="28" width="8.28515625" style="57" hidden="1" customWidth="1"/>
    <col min="29" max="29" width="14" style="58" hidden="1" customWidth="1"/>
    <col min="30" max="30" width="4.28515625" style="59" customWidth="1"/>
    <col min="31" max="31" width="6.7109375" style="59" customWidth="1"/>
    <col min="32" max="32" width="6.28515625" style="78" hidden="1" customWidth="1"/>
    <col min="33" max="33" width="9.140625" style="32" hidden="1" customWidth="1"/>
    <col min="34" max="34" width="0" style="32" hidden="1" customWidth="1"/>
    <col min="35" max="16384" width="9.140625" style="32"/>
  </cols>
  <sheetData>
    <row r="1" spans="1:34" s="3" customFormat="1" ht="24" thickBot="1">
      <c r="A1" s="137" t="s">
        <v>64</v>
      </c>
      <c r="B1" s="138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8"/>
      <c r="AC1" s="138"/>
      <c r="AD1" s="138"/>
      <c r="AE1" s="140"/>
      <c r="AF1" s="141"/>
    </row>
    <row r="2" spans="1:34" s="15" customFormat="1" ht="119.45" customHeight="1" thickBot="1">
      <c r="A2" s="109" t="s">
        <v>38</v>
      </c>
      <c r="B2" s="4" t="s">
        <v>37</v>
      </c>
      <c r="C2" s="5" t="s">
        <v>10</v>
      </c>
      <c r="D2" s="6" t="s">
        <v>11</v>
      </c>
      <c r="E2" s="6" t="s">
        <v>12</v>
      </c>
      <c r="F2" s="6" t="s">
        <v>13</v>
      </c>
      <c r="G2" s="7" t="s">
        <v>14</v>
      </c>
      <c r="H2" s="115" t="s">
        <v>15</v>
      </c>
      <c r="I2" s="8" t="s">
        <v>16</v>
      </c>
      <c r="J2" s="6" t="s">
        <v>17</v>
      </c>
      <c r="K2" s="5" t="s">
        <v>18</v>
      </c>
      <c r="L2" s="6" t="s">
        <v>19</v>
      </c>
      <c r="M2" s="7" t="s">
        <v>20</v>
      </c>
      <c r="N2" s="115" t="s">
        <v>21</v>
      </c>
      <c r="O2" s="9" t="s">
        <v>22</v>
      </c>
      <c r="P2" s="5" t="s">
        <v>23</v>
      </c>
      <c r="Q2" s="5" t="s">
        <v>24</v>
      </c>
      <c r="R2" s="6" t="s">
        <v>25</v>
      </c>
      <c r="S2" s="10" t="s">
        <v>26</v>
      </c>
      <c r="T2" s="115" t="s">
        <v>27</v>
      </c>
      <c r="U2" s="9" t="s">
        <v>28</v>
      </c>
      <c r="V2" s="6" t="s">
        <v>29</v>
      </c>
      <c r="W2" s="6" t="s">
        <v>30</v>
      </c>
      <c r="X2" s="6" t="s">
        <v>31</v>
      </c>
      <c r="Y2" s="10" t="s">
        <v>32</v>
      </c>
      <c r="Z2" s="115" t="s">
        <v>33</v>
      </c>
      <c r="AA2" s="127" t="s">
        <v>34</v>
      </c>
      <c r="AB2" s="11" t="s">
        <v>45</v>
      </c>
      <c r="AC2" s="12" t="s">
        <v>44</v>
      </c>
      <c r="AD2" s="13" t="s">
        <v>35</v>
      </c>
      <c r="AE2" s="72" t="s">
        <v>36</v>
      </c>
      <c r="AF2" s="89" t="s">
        <v>53</v>
      </c>
      <c r="AG2" s="14" t="s">
        <v>41</v>
      </c>
      <c r="AH2" s="14" t="s">
        <v>52</v>
      </c>
    </row>
    <row r="3" spans="1:34" s="15" customFormat="1" ht="23.25" hidden="1" customHeight="1" thickBot="1">
      <c r="A3" s="109"/>
      <c r="B3" s="36"/>
      <c r="C3" s="22"/>
      <c r="D3" s="22"/>
      <c r="E3" s="22"/>
      <c r="F3" s="22"/>
      <c r="G3" s="22"/>
      <c r="H3" s="116"/>
      <c r="I3" s="22"/>
      <c r="J3" s="22"/>
      <c r="K3" s="22"/>
      <c r="L3" s="22"/>
      <c r="M3" s="22"/>
      <c r="N3" s="119"/>
      <c r="O3" s="22"/>
      <c r="P3" s="22"/>
      <c r="Q3" s="22"/>
      <c r="R3" s="22"/>
      <c r="S3" s="22"/>
      <c r="T3" s="119"/>
      <c r="U3" s="22"/>
      <c r="V3" s="22"/>
      <c r="W3" s="22"/>
      <c r="X3" s="37"/>
      <c r="Y3" s="66"/>
      <c r="Z3" s="120"/>
      <c r="AA3" s="124">
        <f>SUM(AA1:AA2)</f>
        <v>0</v>
      </c>
      <c r="AB3" s="122"/>
      <c r="AC3" s="61"/>
      <c r="AD3" s="70">
        <f>SUM(AD1:AD2)</f>
        <v>0</v>
      </c>
      <c r="AE3" s="87"/>
      <c r="AF3" s="88">
        <f>Tabulka1[[#This Row],[BODY CELKEM]]-Tabulka1[[#This Row],[14. KOLO]]-Tabulka1[[#This Row],[8. KOLO]]-Tabulka1[[#This Row],[11. KOLO]]-Tabulka1[[#This Row],[4. KOLO]]</f>
        <v>0</v>
      </c>
      <c r="AG3" s="30"/>
    </row>
    <row r="4" spans="1:34" s="21" customFormat="1" ht="19.149999999999999" customHeight="1">
      <c r="A4" s="110">
        <v>1</v>
      </c>
      <c r="B4" s="16" t="s">
        <v>9</v>
      </c>
      <c r="C4" s="128">
        <v>28</v>
      </c>
      <c r="D4" s="136">
        <v>21</v>
      </c>
      <c r="E4" s="97"/>
      <c r="F4" s="100"/>
      <c r="G4" s="94"/>
      <c r="H4" s="117"/>
      <c r="I4" s="94"/>
      <c r="J4" s="99"/>
      <c r="K4" s="94"/>
      <c r="L4" s="99"/>
      <c r="M4" s="94"/>
      <c r="N4" s="117"/>
      <c r="O4" s="99"/>
      <c r="P4" s="94"/>
      <c r="Q4" s="94"/>
      <c r="R4" s="96"/>
      <c r="S4" s="100"/>
      <c r="T4" s="117"/>
      <c r="U4" s="96"/>
      <c r="V4" s="133"/>
      <c r="W4" s="97"/>
      <c r="X4" s="97"/>
      <c r="Y4" s="100"/>
      <c r="Z4" s="117"/>
      <c r="AA4" s="125">
        <f t="shared" ref="AA4:AA35" si="0">C4+D4+E4+F4+G4+H4+I4+J4+K4+L4+M4+N4+O4+P4+Q4+R4+S4+T4+U4+V4+W4+X4+Y4+Z4</f>
        <v>49</v>
      </c>
      <c r="AB4" s="17"/>
      <c r="AC4" s="25">
        <f t="shared" ref="AC4:AC35" si="1">AA4-AB4</f>
        <v>49</v>
      </c>
      <c r="AD4" s="19"/>
      <c r="AE4" s="73">
        <v>136</v>
      </c>
      <c r="AF4" s="90"/>
      <c r="AG4" s="26"/>
      <c r="AH4" s="27"/>
    </row>
    <row r="5" spans="1:34" s="21" customFormat="1" ht="19.149999999999999" customHeight="1">
      <c r="A5" s="110">
        <v>2</v>
      </c>
      <c r="B5" s="16" t="s">
        <v>57</v>
      </c>
      <c r="C5" s="97">
        <v>27</v>
      </c>
      <c r="D5" s="135">
        <v>22</v>
      </c>
      <c r="E5" s="97"/>
      <c r="F5" s="97"/>
      <c r="G5" s="100"/>
      <c r="H5" s="118"/>
      <c r="I5" s="96"/>
      <c r="J5" s="94"/>
      <c r="K5" s="97"/>
      <c r="L5" s="94"/>
      <c r="M5" s="100"/>
      <c r="N5" s="118"/>
      <c r="O5" s="105"/>
      <c r="P5" s="97"/>
      <c r="Q5" s="97"/>
      <c r="R5" s="102"/>
      <c r="S5" s="103"/>
      <c r="T5" s="118"/>
      <c r="U5" s="104"/>
      <c r="V5" s="94"/>
      <c r="W5" s="105"/>
      <c r="X5" s="94"/>
      <c r="Y5" s="103"/>
      <c r="Z5" s="118"/>
      <c r="AA5" s="125">
        <f t="shared" si="0"/>
        <v>49</v>
      </c>
      <c r="AB5" s="17"/>
      <c r="AC5" s="18">
        <f t="shared" si="1"/>
        <v>49</v>
      </c>
      <c r="AD5" s="19">
        <v>1</v>
      </c>
      <c r="AE5" s="73">
        <v>119</v>
      </c>
      <c r="AF5" s="90"/>
      <c r="AG5" s="20"/>
      <c r="AH5" s="27"/>
    </row>
    <row r="6" spans="1:34" s="21" customFormat="1" ht="19.149999999999999" customHeight="1">
      <c r="A6" s="110">
        <v>3</v>
      </c>
      <c r="B6" s="16" t="s">
        <v>54</v>
      </c>
      <c r="C6" s="129">
        <v>30</v>
      </c>
      <c r="D6" s="97">
        <v>18</v>
      </c>
      <c r="E6" s="97"/>
      <c r="F6" s="97"/>
      <c r="G6" s="106"/>
      <c r="H6" s="118"/>
      <c r="I6" s="105"/>
      <c r="J6" s="131"/>
      <c r="K6" s="94"/>
      <c r="L6" s="102"/>
      <c r="M6" s="106"/>
      <c r="N6" s="118"/>
      <c r="O6" s="132"/>
      <c r="P6" s="94"/>
      <c r="Q6" s="103"/>
      <c r="R6" s="94"/>
      <c r="S6" s="107"/>
      <c r="T6" s="118"/>
      <c r="U6" s="132"/>
      <c r="V6" s="134"/>
      <c r="W6" s="94"/>
      <c r="X6" s="94"/>
      <c r="Y6" s="103"/>
      <c r="Z6" s="118"/>
      <c r="AA6" s="125">
        <f t="shared" si="0"/>
        <v>48</v>
      </c>
      <c r="AB6" s="17"/>
      <c r="AC6" s="18">
        <f t="shared" si="1"/>
        <v>48</v>
      </c>
      <c r="AD6" s="19"/>
      <c r="AE6" s="73">
        <v>103</v>
      </c>
      <c r="AF6" s="90"/>
      <c r="AG6" s="20"/>
    </row>
    <row r="7" spans="1:34" s="21" customFormat="1" ht="19.149999999999999" customHeight="1">
      <c r="A7" s="110">
        <v>4</v>
      </c>
      <c r="B7" s="16" t="s">
        <v>6</v>
      </c>
      <c r="C7" s="94">
        <v>26</v>
      </c>
      <c r="D7" s="97">
        <v>18</v>
      </c>
      <c r="E7" s="97"/>
      <c r="F7" s="97"/>
      <c r="G7" s="104"/>
      <c r="H7" s="118"/>
      <c r="I7" s="104"/>
      <c r="J7" s="94"/>
      <c r="K7" s="94"/>
      <c r="L7" s="94"/>
      <c r="M7" s="104"/>
      <c r="N7" s="118"/>
      <c r="O7" s="94"/>
      <c r="P7" s="105"/>
      <c r="Q7" s="94"/>
      <c r="R7" s="100"/>
      <c r="S7" s="94"/>
      <c r="T7" s="118"/>
      <c r="U7" s="94"/>
      <c r="V7" s="105"/>
      <c r="W7" s="94"/>
      <c r="X7" s="94"/>
      <c r="Y7" s="103"/>
      <c r="Z7" s="121"/>
      <c r="AA7" s="125">
        <f t="shared" si="0"/>
        <v>44</v>
      </c>
      <c r="AB7" s="17"/>
      <c r="AC7" s="25">
        <f t="shared" si="1"/>
        <v>44</v>
      </c>
      <c r="AD7" s="19">
        <v>1</v>
      </c>
      <c r="AE7" s="73">
        <v>100</v>
      </c>
      <c r="AF7" s="90"/>
      <c r="AG7" s="24"/>
      <c r="AH7" s="27"/>
    </row>
    <row r="8" spans="1:34" s="21" customFormat="1" ht="19.149999999999999" customHeight="1">
      <c r="A8" s="110">
        <v>5</v>
      </c>
      <c r="B8" s="16" t="s">
        <v>39</v>
      </c>
      <c r="C8" s="94">
        <v>22</v>
      </c>
      <c r="D8" s="97">
        <v>19</v>
      </c>
      <c r="E8" s="97"/>
      <c r="F8" s="97"/>
      <c r="G8" s="103"/>
      <c r="H8" s="118"/>
      <c r="I8" s="105"/>
      <c r="J8" s="94"/>
      <c r="K8" s="94"/>
      <c r="L8" s="98"/>
      <c r="M8" s="103"/>
      <c r="N8" s="118"/>
      <c r="O8" s="96"/>
      <c r="P8" s="94"/>
      <c r="Q8" s="94"/>
      <c r="R8" s="94"/>
      <c r="S8" s="100"/>
      <c r="T8" s="118"/>
      <c r="U8" s="96"/>
      <c r="V8" s="94"/>
      <c r="W8" s="94"/>
      <c r="X8" s="94"/>
      <c r="Y8" s="103"/>
      <c r="Z8" s="121"/>
      <c r="AA8" s="125">
        <f t="shared" si="0"/>
        <v>41</v>
      </c>
      <c r="AB8" s="17"/>
      <c r="AC8" s="25">
        <f t="shared" si="1"/>
        <v>41</v>
      </c>
      <c r="AD8" s="19"/>
      <c r="AE8" s="73"/>
      <c r="AF8" s="90"/>
      <c r="AG8" s="24"/>
    </row>
    <row r="9" spans="1:34" s="21" customFormat="1" ht="19.149999999999999" customHeight="1">
      <c r="A9" s="110">
        <v>6</v>
      </c>
      <c r="B9" s="16" t="s">
        <v>58</v>
      </c>
      <c r="C9" s="130">
        <v>29</v>
      </c>
      <c r="D9" s="97">
        <v>10</v>
      </c>
      <c r="E9" s="97"/>
      <c r="F9" s="97"/>
      <c r="G9" s="103"/>
      <c r="H9" s="118"/>
      <c r="I9" s="105"/>
      <c r="J9" s="94"/>
      <c r="K9" s="94"/>
      <c r="L9" s="94"/>
      <c r="M9" s="103"/>
      <c r="N9" s="118"/>
      <c r="O9" s="105"/>
      <c r="P9" s="94"/>
      <c r="Q9" s="94"/>
      <c r="R9" s="94"/>
      <c r="S9" s="103"/>
      <c r="T9" s="118"/>
      <c r="U9" s="105"/>
      <c r="V9" s="94"/>
      <c r="W9" s="94"/>
      <c r="X9" s="94"/>
      <c r="Y9" s="103"/>
      <c r="Z9" s="121"/>
      <c r="AA9" s="125">
        <f t="shared" si="0"/>
        <v>39</v>
      </c>
      <c r="AB9" s="17"/>
      <c r="AC9" s="25">
        <f t="shared" si="1"/>
        <v>39</v>
      </c>
      <c r="AD9" s="19"/>
      <c r="AE9" s="73">
        <v>116</v>
      </c>
      <c r="AF9" s="90"/>
      <c r="AG9" s="24"/>
      <c r="AH9" s="27"/>
    </row>
    <row r="10" spans="1:34" s="21" customFormat="1" ht="19.149999999999999" customHeight="1">
      <c r="A10" s="110">
        <v>7</v>
      </c>
      <c r="B10" s="16" t="s">
        <v>7</v>
      </c>
      <c r="C10" s="94">
        <v>26</v>
      </c>
      <c r="D10" s="94">
        <v>10</v>
      </c>
      <c r="E10" s="94"/>
      <c r="F10" s="94"/>
      <c r="G10" s="103"/>
      <c r="H10" s="118"/>
      <c r="I10" s="105"/>
      <c r="J10" s="94"/>
      <c r="K10" s="94"/>
      <c r="L10" s="94"/>
      <c r="M10" s="103"/>
      <c r="N10" s="118"/>
      <c r="O10" s="105"/>
      <c r="P10" s="94"/>
      <c r="Q10" s="94"/>
      <c r="R10" s="94"/>
      <c r="S10" s="103"/>
      <c r="T10" s="118"/>
      <c r="U10" s="105"/>
      <c r="V10" s="94"/>
      <c r="W10" s="94"/>
      <c r="X10" s="94"/>
      <c r="Y10" s="103"/>
      <c r="Z10" s="121"/>
      <c r="AA10" s="125">
        <f t="shared" si="0"/>
        <v>36</v>
      </c>
      <c r="AB10" s="17"/>
      <c r="AC10" s="25">
        <f t="shared" si="1"/>
        <v>36</v>
      </c>
      <c r="AD10" s="19"/>
      <c r="AE10" s="73"/>
      <c r="AF10" s="90"/>
      <c r="AG10" s="24"/>
      <c r="AH10" s="27"/>
    </row>
    <row r="11" spans="1:34" s="21" customFormat="1" ht="19.149999999999999" customHeight="1">
      <c r="A11" s="110">
        <v>8</v>
      </c>
      <c r="B11" s="16" t="s">
        <v>4</v>
      </c>
      <c r="C11" s="94">
        <v>22</v>
      </c>
      <c r="D11" s="94">
        <v>14</v>
      </c>
      <c r="E11" s="94"/>
      <c r="F11" s="94"/>
      <c r="G11" s="103"/>
      <c r="H11" s="118"/>
      <c r="I11" s="105"/>
      <c r="J11" s="94"/>
      <c r="K11" s="94"/>
      <c r="L11" s="94"/>
      <c r="M11" s="103"/>
      <c r="N11" s="118"/>
      <c r="O11" s="105"/>
      <c r="P11" s="94"/>
      <c r="Q11" s="94"/>
      <c r="R11" s="94"/>
      <c r="S11" s="103"/>
      <c r="T11" s="118"/>
      <c r="U11" s="105"/>
      <c r="V11" s="94"/>
      <c r="W11" s="94"/>
      <c r="X11" s="94"/>
      <c r="Y11" s="103"/>
      <c r="Z11" s="118"/>
      <c r="AA11" s="125">
        <f t="shared" si="0"/>
        <v>36</v>
      </c>
      <c r="AB11" s="17"/>
      <c r="AC11" s="25">
        <f t="shared" si="1"/>
        <v>36</v>
      </c>
      <c r="AD11" s="19"/>
      <c r="AE11" s="73"/>
      <c r="AF11" s="90"/>
      <c r="AG11" s="26"/>
    </row>
    <row r="12" spans="1:34" s="21" customFormat="1" ht="19.149999999999999" customHeight="1">
      <c r="A12" s="110">
        <v>9</v>
      </c>
      <c r="B12" s="16" t="s">
        <v>3</v>
      </c>
      <c r="C12" s="94">
        <v>22</v>
      </c>
      <c r="D12" s="94">
        <v>14</v>
      </c>
      <c r="E12" s="94"/>
      <c r="F12" s="98"/>
      <c r="G12" s="103"/>
      <c r="H12" s="118"/>
      <c r="I12" s="105"/>
      <c r="J12" s="98"/>
      <c r="K12" s="94"/>
      <c r="L12" s="94"/>
      <c r="M12" s="103"/>
      <c r="N12" s="118"/>
      <c r="O12" s="105"/>
      <c r="P12" s="98"/>
      <c r="Q12" s="94"/>
      <c r="R12" s="94"/>
      <c r="S12" s="103"/>
      <c r="T12" s="118"/>
      <c r="U12" s="105"/>
      <c r="V12" s="94"/>
      <c r="W12" s="102"/>
      <c r="X12" s="94"/>
      <c r="Y12" s="103"/>
      <c r="Z12" s="118"/>
      <c r="AA12" s="125">
        <f t="shared" si="0"/>
        <v>36</v>
      </c>
      <c r="AB12" s="17"/>
      <c r="AC12" s="18">
        <f t="shared" si="1"/>
        <v>36</v>
      </c>
      <c r="AD12" s="19">
        <v>1</v>
      </c>
      <c r="AE12" s="73"/>
      <c r="AF12" s="90"/>
      <c r="AG12" s="20"/>
    </row>
    <row r="13" spans="1:34" s="21" customFormat="1" ht="19.149999999999999" customHeight="1">
      <c r="A13" s="110">
        <v>10</v>
      </c>
      <c r="B13" s="16" t="s">
        <v>5</v>
      </c>
      <c r="C13" s="94">
        <v>14</v>
      </c>
      <c r="D13" s="94">
        <v>18</v>
      </c>
      <c r="E13" s="94"/>
      <c r="F13" s="98"/>
      <c r="G13" s="106"/>
      <c r="H13" s="118"/>
      <c r="I13" s="105"/>
      <c r="J13" s="98"/>
      <c r="K13" s="94"/>
      <c r="L13" s="94"/>
      <c r="M13" s="106"/>
      <c r="N13" s="118"/>
      <c r="O13" s="105"/>
      <c r="P13" s="98"/>
      <c r="Q13" s="94"/>
      <c r="R13" s="94"/>
      <c r="S13" s="103"/>
      <c r="T13" s="118"/>
      <c r="U13" s="105"/>
      <c r="V13" s="103"/>
      <c r="W13" s="94"/>
      <c r="X13" s="105"/>
      <c r="Y13" s="106"/>
      <c r="Z13" s="121"/>
      <c r="AA13" s="125">
        <f t="shared" si="0"/>
        <v>32</v>
      </c>
      <c r="AB13" s="17"/>
      <c r="AC13" s="18">
        <f t="shared" si="1"/>
        <v>32</v>
      </c>
      <c r="AD13" s="19"/>
      <c r="AE13" s="73"/>
      <c r="AF13" s="90"/>
      <c r="AG13" s="24"/>
    </row>
    <row r="14" spans="1:34" s="21" customFormat="1" ht="19.149999999999999" customHeight="1">
      <c r="A14" s="110">
        <v>11</v>
      </c>
      <c r="B14" s="16" t="s">
        <v>56</v>
      </c>
      <c r="C14" s="94">
        <v>26</v>
      </c>
      <c r="D14" s="94">
        <v>0</v>
      </c>
      <c r="E14" s="94"/>
      <c r="F14" s="94"/>
      <c r="G14" s="103"/>
      <c r="H14" s="118"/>
      <c r="I14" s="105"/>
      <c r="J14" s="94"/>
      <c r="K14" s="94"/>
      <c r="L14" s="94"/>
      <c r="M14" s="103"/>
      <c r="N14" s="118"/>
      <c r="O14" s="105"/>
      <c r="P14" s="94"/>
      <c r="Q14" s="94"/>
      <c r="R14" s="94"/>
      <c r="S14" s="103"/>
      <c r="T14" s="118"/>
      <c r="U14" s="105"/>
      <c r="V14" s="94"/>
      <c r="W14" s="97"/>
      <c r="X14" s="94"/>
      <c r="Y14" s="103"/>
      <c r="Z14" s="121"/>
      <c r="AA14" s="125">
        <f t="shared" si="0"/>
        <v>26</v>
      </c>
      <c r="AB14" s="17"/>
      <c r="AC14" s="25">
        <f t="shared" si="1"/>
        <v>26</v>
      </c>
      <c r="AD14" s="19"/>
      <c r="AE14" s="73"/>
      <c r="AF14" s="90"/>
      <c r="AG14" s="24"/>
      <c r="AH14" s="27"/>
    </row>
    <row r="15" spans="1:34" s="21" customFormat="1" ht="19.149999999999999" customHeight="1">
      <c r="A15" s="110">
        <v>12</v>
      </c>
      <c r="B15" s="16" t="s">
        <v>40</v>
      </c>
      <c r="C15" s="94">
        <v>26</v>
      </c>
      <c r="D15" s="94">
        <v>0</v>
      </c>
      <c r="E15" s="94"/>
      <c r="F15" s="94"/>
      <c r="G15" s="103"/>
      <c r="H15" s="118"/>
      <c r="I15" s="105"/>
      <c r="J15" s="94"/>
      <c r="K15" s="94"/>
      <c r="L15" s="94"/>
      <c r="M15" s="103"/>
      <c r="N15" s="118"/>
      <c r="O15" s="105"/>
      <c r="P15" s="94"/>
      <c r="Q15" s="94"/>
      <c r="R15" s="94"/>
      <c r="S15" s="103"/>
      <c r="T15" s="118"/>
      <c r="U15" s="105"/>
      <c r="V15" s="94"/>
      <c r="W15" s="94"/>
      <c r="X15" s="94"/>
      <c r="Y15" s="103"/>
      <c r="Z15" s="118"/>
      <c r="AA15" s="125">
        <f t="shared" si="0"/>
        <v>26</v>
      </c>
      <c r="AB15" s="17"/>
      <c r="AC15" s="25">
        <f t="shared" si="1"/>
        <v>26</v>
      </c>
      <c r="AD15" s="19"/>
      <c r="AE15" s="73"/>
      <c r="AF15" s="90"/>
      <c r="AG15" s="20"/>
      <c r="AH15" s="27"/>
    </row>
    <row r="16" spans="1:34" s="21" customFormat="1" ht="19.149999999999999" customHeight="1">
      <c r="A16" s="110">
        <v>13</v>
      </c>
      <c r="B16" s="16" t="s">
        <v>0</v>
      </c>
      <c r="C16" s="94">
        <v>10</v>
      </c>
      <c r="D16" s="94">
        <v>14</v>
      </c>
      <c r="E16" s="94"/>
      <c r="F16" s="94"/>
      <c r="G16" s="103"/>
      <c r="H16" s="118"/>
      <c r="I16" s="105"/>
      <c r="J16" s="94"/>
      <c r="K16" s="94"/>
      <c r="L16" s="94"/>
      <c r="M16" s="103"/>
      <c r="N16" s="118"/>
      <c r="O16" s="105"/>
      <c r="P16" s="94"/>
      <c r="Q16" s="94"/>
      <c r="R16" s="94"/>
      <c r="S16" s="103"/>
      <c r="T16" s="118"/>
      <c r="U16" s="105"/>
      <c r="V16" s="94"/>
      <c r="W16" s="94"/>
      <c r="X16" s="94"/>
      <c r="Y16" s="103"/>
      <c r="Z16" s="118"/>
      <c r="AA16" s="125">
        <f t="shared" si="0"/>
        <v>24</v>
      </c>
      <c r="AB16" s="17"/>
      <c r="AC16" s="25">
        <f t="shared" si="1"/>
        <v>24</v>
      </c>
      <c r="AD16" s="19">
        <v>1</v>
      </c>
      <c r="AE16" s="73"/>
      <c r="AF16" s="90"/>
      <c r="AG16" s="26"/>
    </row>
    <row r="17" spans="1:34" s="21" customFormat="1" ht="19.149999999999999" customHeight="1">
      <c r="A17" s="110">
        <v>14</v>
      </c>
      <c r="B17" s="16" t="s">
        <v>60</v>
      </c>
      <c r="C17" s="94">
        <v>6</v>
      </c>
      <c r="D17" s="94">
        <v>18</v>
      </c>
      <c r="E17" s="94"/>
      <c r="F17" s="94"/>
      <c r="G17" s="103"/>
      <c r="H17" s="118"/>
      <c r="I17" s="105"/>
      <c r="J17" s="94"/>
      <c r="K17" s="94"/>
      <c r="L17" s="94"/>
      <c r="M17" s="103"/>
      <c r="N17" s="118"/>
      <c r="O17" s="105"/>
      <c r="P17" s="94"/>
      <c r="Q17" s="98"/>
      <c r="R17" s="94"/>
      <c r="S17" s="103"/>
      <c r="T17" s="118"/>
      <c r="U17" s="105"/>
      <c r="V17" s="94"/>
      <c r="W17" s="94"/>
      <c r="X17" s="94"/>
      <c r="Y17" s="103"/>
      <c r="Z17" s="118"/>
      <c r="AA17" s="125">
        <f t="shared" si="0"/>
        <v>24</v>
      </c>
      <c r="AB17" s="17"/>
      <c r="AC17" s="18">
        <f t="shared" si="1"/>
        <v>24</v>
      </c>
      <c r="AD17" s="19"/>
      <c r="AE17" s="73"/>
      <c r="AF17" s="90"/>
      <c r="AG17" s="26"/>
    </row>
    <row r="18" spans="1:34" s="21" customFormat="1" ht="19.149999999999999" customHeight="1">
      <c r="A18" s="110">
        <v>15</v>
      </c>
      <c r="B18" s="16" t="s">
        <v>49</v>
      </c>
      <c r="C18" s="94">
        <v>22</v>
      </c>
      <c r="D18" s="94">
        <v>0</v>
      </c>
      <c r="E18" s="94"/>
      <c r="F18" s="94"/>
      <c r="G18" s="103"/>
      <c r="H18" s="118"/>
      <c r="I18" s="105"/>
      <c r="J18" s="94"/>
      <c r="K18" s="94"/>
      <c r="L18" s="94"/>
      <c r="M18" s="103"/>
      <c r="N18" s="118"/>
      <c r="O18" s="105"/>
      <c r="P18" s="94"/>
      <c r="Q18" s="94"/>
      <c r="R18" s="94"/>
      <c r="S18" s="106"/>
      <c r="T18" s="118"/>
      <c r="U18" s="105"/>
      <c r="V18" s="94"/>
      <c r="W18" s="94"/>
      <c r="X18" s="94"/>
      <c r="Y18" s="103"/>
      <c r="Z18" s="118"/>
      <c r="AA18" s="125">
        <f t="shared" si="0"/>
        <v>22</v>
      </c>
      <c r="AB18" s="17"/>
      <c r="AC18" s="18">
        <f t="shared" si="1"/>
        <v>22</v>
      </c>
      <c r="AD18" s="19"/>
      <c r="AE18" s="73"/>
      <c r="AF18" s="90"/>
      <c r="AG18" s="26"/>
    </row>
    <row r="19" spans="1:34" s="21" customFormat="1" ht="19.149999999999999" customHeight="1">
      <c r="A19" s="110">
        <v>16</v>
      </c>
      <c r="B19" s="16" t="s">
        <v>50</v>
      </c>
      <c r="C19" s="94">
        <v>12</v>
      </c>
      <c r="D19" s="94">
        <v>10</v>
      </c>
      <c r="E19" s="94"/>
      <c r="F19" s="94"/>
      <c r="G19" s="103"/>
      <c r="H19" s="118"/>
      <c r="I19" s="105"/>
      <c r="J19" s="94"/>
      <c r="K19" s="94"/>
      <c r="L19" s="94"/>
      <c r="M19" s="103"/>
      <c r="N19" s="118"/>
      <c r="O19" s="105"/>
      <c r="P19" s="94"/>
      <c r="Q19" s="94"/>
      <c r="R19" s="94"/>
      <c r="S19" s="103"/>
      <c r="T19" s="118"/>
      <c r="U19" s="105"/>
      <c r="V19" s="94"/>
      <c r="W19" s="94"/>
      <c r="X19" s="94"/>
      <c r="Y19" s="103"/>
      <c r="Z19" s="118"/>
      <c r="AA19" s="125">
        <f t="shared" si="0"/>
        <v>22</v>
      </c>
      <c r="AB19" s="17"/>
      <c r="AC19" s="25">
        <f t="shared" si="1"/>
        <v>22</v>
      </c>
      <c r="AD19" s="19"/>
      <c r="AE19" s="73"/>
      <c r="AF19" s="90"/>
      <c r="AG19" s="26"/>
      <c r="AH19" s="30"/>
    </row>
    <row r="20" spans="1:34" s="27" customFormat="1" ht="19.149999999999999" customHeight="1">
      <c r="A20" s="110">
        <v>17</v>
      </c>
      <c r="B20" s="16" t="s">
        <v>1</v>
      </c>
      <c r="C20" s="94">
        <v>18</v>
      </c>
      <c r="D20" s="94">
        <v>2</v>
      </c>
      <c r="E20" s="94"/>
      <c r="F20" s="98"/>
      <c r="G20" s="106"/>
      <c r="H20" s="118"/>
      <c r="I20" s="105"/>
      <c r="J20" s="94"/>
      <c r="K20" s="94"/>
      <c r="L20" s="94"/>
      <c r="M20" s="103"/>
      <c r="N20" s="118"/>
      <c r="O20" s="101"/>
      <c r="P20" s="98"/>
      <c r="Q20" s="94"/>
      <c r="R20" s="94"/>
      <c r="S20" s="103"/>
      <c r="T20" s="118"/>
      <c r="U20" s="105"/>
      <c r="V20" s="94"/>
      <c r="W20" s="94"/>
      <c r="X20" s="94"/>
      <c r="Y20" s="103"/>
      <c r="Z20" s="118"/>
      <c r="AA20" s="125">
        <f t="shared" si="0"/>
        <v>20</v>
      </c>
      <c r="AB20" s="17"/>
      <c r="AC20" s="18">
        <f t="shared" si="1"/>
        <v>20</v>
      </c>
      <c r="AD20" s="19"/>
      <c r="AE20" s="73"/>
      <c r="AF20" s="90"/>
      <c r="AG20" s="20"/>
      <c r="AH20" s="21"/>
    </row>
    <row r="21" spans="1:34" s="27" customFormat="1" ht="19.149999999999999" customHeight="1">
      <c r="A21" s="110">
        <v>18</v>
      </c>
      <c r="B21" s="28" t="s">
        <v>2</v>
      </c>
      <c r="C21" s="94">
        <v>18</v>
      </c>
      <c r="D21" s="94">
        <v>2</v>
      </c>
      <c r="E21" s="94"/>
      <c r="F21" s="94"/>
      <c r="G21" s="106"/>
      <c r="H21" s="118"/>
      <c r="I21" s="105"/>
      <c r="J21" s="94"/>
      <c r="K21" s="98"/>
      <c r="L21" s="94"/>
      <c r="M21" s="103"/>
      <c r="N21" s="118"/>
      <c r="O21" s="105"/>
      <c r="P21" s="98"/>
      <c r="Q21" s="94"/>
      <c r="R21" s="94"/>
      <c r="S21" s="103"/>
      <c r="T21" s="118"/>
      <c r="U21" s="105"/>
      <c r="V21" s="94"/>
      <c r="W21" s="94"/>
      <c r="X21" s="94"/>
      <c r="Y21" s="103"/>
      <c r="Z21" s="118"/>
      <c r="AA21" s="125">
        <f t="shared" si="0"/>
        <v>20</v>
      </c>
      <c r="AB21" s="17"/>
      <c r="AC21" s="18">
        <f t="shared" si="1"/>
        <v>20</v>
      </c>
      <c r="AD21" s="19"/>
      <c r="AE21" s="73">
        <v>106</v>
      </c>
      <c r="AF21" s="90"/>
      <c r="AG21" s="20"/>
      <c r="AH21" s="21"/>
    </row>
    <row r="22" spans="1:34" s="27" customFormat="1" ht="19.149999999999999" customHeight="1">
      <c r="A22" s="110">
        <v>19</v>
      </c>
      <c r="B22" s="28" t="s">
        <v>62</v>
      </c>
      <c r="C22" s="94">
        <v>6</v>
      </c>
      <c r="D22" s="94">
        <v>14</v>
      </c>
      <c r="E22" s="94"/>
      <c r="F22" s="94"/>
      <c r="G22" s="103"/>
      <c r="H22" s="118"/>
      <c r="I22" s="105"/>
      <c r="J22" s="94"/>
      <c r="K22" s="94"/>
      <c r="L22" s="94"/>
      <c r="M22" s="103"/>
      <c r="N22" s="118"/>
      <c r="O22" s="105"/>
      <c r="P22" s="94"/>
      <c r="Q22" s="94"/>
      <c r="R22" s="94"/>
      <c r="S22" s="103"/>
      <c r="T22" s="118"/>
      <c r="U22" s="105"/>
      <c r="V22" s="94"/>
      <c r="W22" s="94"/>
      <c r="X22" s="94"/>
      <c r="Y22" s="103"/>
      <c r="Z22" s="121"/>
      <c r="AA22" s="125">
        <f t="shared" si="0"/>
        <v>20</v>
      </c>
      <c r="AB22" s="17"/>
      <c r="AC22" s="25">
        <f t="shared" si="1"/>
        <v>20</v>
      </c>
      <c r="AD22" s="19"/>
      <c r="AE22" s="73"/>
      <c r="AF22" s="90"/>
      <c r="AG22" s="24"/>
      <c r="AH22" s="30"/>
    </row>
    <row r="23" spans="1:34" s="27" customFormat="1" ht="19.149999999999999" customHeight="1">
      <c r="A23" s="110">
        <v>20</v>
      </c>
      <c r="B23" s="28" t="s">
        <v>65</v>
      </c>
      <c r="C23" s="94">
        <v>0</v>
      </c>
      <c r="D23" s="128">
        <v>20</v>
      </c>
      <c r="E23" s="94"/>
      <c r="F23" s="94"/>
      <c r="G23" s="103"/>
      <c r="H23" s="118"/>
      <c r="I23" s="105"/>
      <c r="J23" s="94"/>
      <c r="K23" s="94"/>
      <c r="L23" s="94"/>
      <c r="M23" s="103"/>
      <c r="N23" s="118"/>
      <c r="O23" s="105"/>
      <c r="P23" s="94"/>
      <c r="Q23" s="94"/>
      <c r="R23" s="94"/>
      <c r="S23" s="103"/>
      <c r="T23" s="118"/>
      <c r="U23" s="105"/>
      <c r="V23" s="94"/>
      <c r="W23" s="94"/>
      <c r="X23" s="94"/>
      <c r="Y23" s="103"/>
      <c r="Z23" s="121"/>
      <c r="AA23" s="125">
        <f t="shared" si="0"/>
        <v>20</v>
      </c>
      <c r="AB23" s="17"/>
      <c r="AC23" s="25">
        <f t="shared" si="1"/>
        <v>20</v>
      </c>
      <c r="AD23" s="19"/>
      <c r="AE23" s="73">
        <v>118</v>
      </c>
      <c r="AF23" s="90"/>
      <c r="AG23" s="24"/>
      <c r="AH23" s="30"/>
    </row>
    <row r="24" spans="1:34" s="27" customFormat="1" ht="19.149999999999999" customHeight="1">
      <c r="A24" s="110">
        <v>21</v>
      </c>
      <c r="B24" s="28" t="s">
        <v>55</v>
      </c>
      <c r="C24" s="94">
        <v>18</v>
      </c>
      <c r="D24" s="94">
        <v>0</v>
      </c>
      <c r="E24" s="94"/>
      <c r="F24" s="94"/>
      <c r="G24" s="103"/>
      <c r="H24" s="118"/>
      <c r="I24" s="105"/>
      <c r="J24" s="94"/>
      <c r="K24" s="94"/>
      <c r="L24" s="94"/>
      <c r="M24" s="103"/>
      <c r="N24" s="118"/>
      <c r="O24" s="105"/>
      <c r="P24" s="94"/>
      <c r="Q24" s="94"/>
      <c r="R24" s="94"/>
      <c r="S24" s="103"/>
      <c r="T24" s="118"/>
      <c r="U24" s="105"/>
      <c r="V24" s="94"/>
      <c r="W24" s="94"/>
      <c r="X24" s="94"/>
      <c r="Y24" s="103"/>
      <c r="Z24" s="118"/>
      <c r="AA24" s="125">
        <f t="shared" si="0"/>
        <v>18</v>
      </c>
      <c r="AB24" s="17"/>
      <c r="AC24" s="18">
        <f t="shared" si="1"/>
        <v>18</v>
      </c>
      <c r="AD24" s="19"/>
      <c r="AE24" s="73"/>
      <c r="AF24" s="90"/>
      <c r="AG24" s="20"/>
      <c r="AH24" s="21"/>
    </row>
    <row r="25" spans="1:34" s="27" customFormat="1" ht="19.149999999999999" customHeight="1">
      <c r="A25" s="110">
        <v>22</v>
      </c>
      <c r="B25" s="28" t="s">
        <v>59</v>
      </c>
      <c r="C25" s="94">
        <v>18</v>
      </c>
      <c r="D25" s="94">
        <v>0</v>
      </c>
      <c r="E25" s="94"/>
      <c r="F25" s="94"/>
      <c r="G25" s="103"/>
      <c r="H25" s="118"/>
      <c r="I25" s="105"/>
      <c r="J25" s="94"/>
      <c r="K25" s="94"/>
      <c r="L25" s="94"/>
      <c r="M25" s="103"/>
      <c r="N25" s="118"/>
      <c r="O25" s="105"/>
      <c r="P25" s="94"/>
      <c r="Q25" s="94"/>
      <c r="R25" s="94"/>
      <c r="S25" s="103"/>
      <c r="T25" s="118"/>
      <c r="U25" s="105"/>
      <c r="V25" s="94"/>
      <c r="W25" s="94"/>
      <c r="X25" s="94"/>
      <c r="Y25" s="103"/>
      <c r="Z25" s="118"/>
      <c r="AA25" s="125">
        <f t="shared" si="0"/>
        <v>18</v>
      </c>
      <c r="AB25" s="17"/>
      <c r="AC25" s="18">
        <f t="shared" si="1"/>
        <v>18</v>
      </c>
      <c r="AD25" s="19"/>
      <c r="AE25" s="73"/>
      <c r="AF25" s="90"/>
      <c r="AG25" s="26"/>
    </row>
    <row r="26" spans="1:34" s="27" customFormat="1" ht="19.149999999999999" customHeight="1">
      <c r="A26" s="110">
        <v>23</v>
      </c>
      <c r="B26" s="28" t="s">
        <v>51</v>
      </c>
      <c r="C26" s="94">
        <v>10</v>
      </c>
      <c r="D26" s="94">
        <v>5</v>
      </c>
      <c r="E26" s="94"/>
      <c r="F26" s="94"/>
      <c r="G26" s="103"/>
      <c r="H26" s="118"/>
      <c r="I26" s="101"/>
      <c r="J26" s="94"/>
      <c r="K26" s="98"/>
      <c r="L26" s="94"/>
      <c r="M26" s="103"/>
      <c r="N26" s="118"/>
      <c r="O26" s="105"/>
      <c r="P26" s="94"/>
      <c r="Q26" s="94"/>
      <c r="R26" s="94"/>
      <c r="S26" s="103"/>
      <c r="T26" s="118"/>
      <c r="U26" s="105"/>
      <c r="V26" s="94"/>
      <c r="W26" s="94"/>
      <c r="X26" s="94"/>
      <c r="Y26" s="103"/>
      <c r="Z26" s="118"/>
      <c r="AA26" s="125">
        <f t="shared" si="0"/>
        <v>15</v>
      </c>
      <c r="AB26" s="17"/>
      <c r="AC26" s="18">
        <f t="shared" si="1"/>
        <v>15</v>
      </c>
      <c r="AD26" s="19"/>
      <c r="AE26" s="73"/>
      <c r="AF26" s="90"/>
      <c r="AG26" s="20"/>
    </row>
    <row r="27" spans="1:34" s="27" customFormat="1" ht="19.149999999999999" customHeight="1">
      <c r="A27" s="111">
        <v>24</v>
      </c>
      <c r="B27" s="28" t="s">
        <v>42</v>
      </c>
      <c r="C27" s="94">
        <v>13</v>
      </c>
      <c r="D27" s="94">
        <v>0</v>
      </c>
      <c r="E27" s="94"/>
      <c r="F27" s="94"/>
      <c r="G27" s="103"/>
      <c r="H27" s="118"/>
      <c r="I27" s="105"/>
      <c r="J27" s="94"/>
      <c r="K27" s="94"/>
      <c r="L27" s="94"/>
      <c r="M27" s="103"/>
      <c r="N27" s="118"/>
      <c r="O27" s="105"/>
      <c r="P27" s="94"/>
      <c r="Q27" s="94"/>
      <c r="R27" s="94"/>
      <c r="S27" s="103"/>
      <c r="T27" s="118"/>
      <c r="U27" s="105"/>
      <c r="V27" s="94"/>
      <c r="W27" s="94"/>
      <c r="X27" s="94"/>
      <c r="Y27" s="103"/>
      <c r="Z27" s="118"/>
      <c r="AA27" s="125">
        <f t="shared" si="0"/>
        <v>13</v>
      </c>
      <c r="AB27" s="17"/>
      <c r="AC27" s="25">
        <f t="shared" si="1"/>
        <v>13</v>
      </c>
      <c r="AD27" s="19"/>
      <c r="AE27" s="73"/>
      <c r="AF27" s="90"/>
      <c r="AG27" s="20"/>
      <c r="AH27" s="21"/>
    </row>
    <row r="28" spans="1:34" s="27" customFormat="1" ht="19.149999999999999" customHeight="1">
      <c r="A28" s="112">
        <v>25</v>
      </c>
      <c r="B28" s="28" t="s">
        <v>46</v>
      </c>
      <c r="C28" s="94">
        <v>12</v>
      </c>
      <c r="D28" s="94">
        <v>0</v>
      </c>
      <c r="E28" s="98"/>
      <c r="F28" s="94"/>
      <c r="G28" s="103"/>
      <c r="H28" s="118"/>
      <c r="I28" s="105"/>
      <c r="J28" s="94"/>
      <c r="K28" s="94"/>
      <c r="L28" s="98"/>
      <c r="M28" s="103"/>
      <c r="N28" s="118"/>
      <c r="O28" s="105"/>
      <c r="P28" s="94"/>
      <c r="Q28" s="98"/>
      <c r="R28" s="94"/>
      <c r="S28" s="103"/>
      <c r="T28" s="118"/>
      <c r="U28" s="105"/>
      <c r="V28" s="94"/>
      <c r="W28" s="98"/>
      <c r="X28" s="94"/>
      <c r="Y28" s="106"/>
      <c r="Z28" s="118"/>
      <c r="AA28" s="125">
        <f t="shared" si="0"/>
        <v>12</v>
      </c>
      <c r="AB28" s="17"/>
      <c r="AC28" s="18">
        <f t="shared" si="1"/>
        <v>12</v>
      </c>
      <c r="AD28" s="19"/>
      <c r="AE28" s="73"/>
      <c r="AF28" s="90"/>
      <c r="AG28" s="20"/>
      <c r="AH28" s="21"/>
    </row>
    <row r="29" spans="1:34" s="27" customFormat="1" ht="19.149999999999999" customHeight="1">
      <c r="A29" s="112">
        <v>26</v>
      </c>
      <c r="B29" s="16" t="s">
        <v>47</v>
      </c>
      <c r="C29" s="94">
        <v>10</v>
      </c>
      <c r="D29" s="98">
        <v>0</v>
      </c>
      <c r="E29" s="94"/>
      <c r="F29" s="98"/>
      <c r="G29" s="103"/>
      <c r="H29" s="118"/>
      <c r="I29" s="105"/>
      <c r="J29" s="94"/>
      <c r="K29" s="94"/>
      <c r="L29" s="94"/>
      <c r="M29" s="106"/>
      <c r="N29" s="118"/>
      <c r="O29" s="105"/>
      <c r="P29" s="94"/>
      <c r="Q29" s="94"/>
      <c r="R29" s="94"/>
      <c r="S29" s="103"/>
      <c r="T29" s="118"/>
      <c r="U29" s="105"/>
      <c r="V29" s="94"/>
      <c r="W29" s="94"/>
      <c r="X29" s="94"/>
      <c r="Y29" s="103"/>
      <c r="Z29" s="118"/>
      <c r="AA29" s="125">
        <f t="shared" si="0"/>
        <v>10</v>
      </c>
      <c r="AB29" s="17"/>
      <c r="AC29" s="18">
        <f t="shared" si="1"/>
        <v>10</v>
      </c>
      <c r="AD29" s="19"/>
      <c r="AE29" s="74"/>
      <c r="AF29" s="90"/>
      <c r="AG29" s="20"/>
      <c r="AH29" s="21"/>
    </row>
    <row r="30" spans="1:34" s="27" customFormat="1" ht="19.149999999999999" customHeight="1">
      <c r="A30" s="112">
        <v>27</v>
      </c>
      <c r="B30" s="16" t="s">
        <v>43</v>
      </c>
      <c r="C30" s="94">
        <v>10</v>
      </c>
      <c r="D30" s="94">
        <v>0</v>
      </c>
      <c r="E30" s="98"/>
      <c r="F30" s="94"/>
      <c r="G30" s="103"/>
      <c r="H30" s="118"/>
      <c r="I30" s="105"/>
      <c r="J30" s="94"/>
      <c r="K30" s="94"/>
      <c r="L30" s="94"/>
      <c r="M30" s="106"/>
      <c r="N30" s="118"/>
      <c r="O30" s="101"/>
      <c r="P30" s="94"/>
      <c r="Q30" s="94"/>
      <c r="R30" s="94"/>
      <c r="S30" s="103"/>
      <c r="T30" s="118"/>
      <c r="U30" s="105"/>
      <c r="V30" s="94"/>
      <c r="W30" s="94"/>
      <c r="X30" s="94"/>
      <c r="Y30" s="103"/>
      <c r="Z30" s="118"/>
      <c r="AA30" s="125">
        <f t="shared" si="0"/>
        <v>10</v>
      </c>
      <c r="AB30" s="17"/>
      <c r="AC30" s="18">
        <f t="shared" si="1"/>
        <v>10</v>
      </c>
      <c r="AD30" s="19"/>
      <c r="AE30" s="74"/>
      <c r="AF30" s="90"/>
      <c r="AG30" s="20"/>
      <c r="AH30" s="21"/>
    </row>
    <row r="31" spans="1:34" s="27" customFormat="1" ht="19.149999999999999" customHeight="1">
      <c r="A31" s="112">
        <v>28</v>
      </c>
      <c r="B31" s="16" t="s">
        <v>61</v>
      </c>
      <c r="C31" s="94">
        <v>6</v>
      </c>
      <c r="D31" s="94">
        <v>4</v>
      </c>
      <c r="E31" s="94"/>
      <c r="F31" s="94"/>
      <c r="G31" s="103"/>
      <c r="H31" s="118"/>
      <c r="I31" s="105"/>
      <c r="J31" s="94"/>
      <c r="K31" s="94"/>
      <c r="L31" s="94"/>
      <c r="M31" s="103"/>
      <c r="N31" s="118"/>
      <c r="O31" s="105"/>
      <c r="P31" s="94"/>
      <c r="Q31" s="94"/>
      <c r="R31" s="94"/>
      <c r="S31" s="103"/>
      <c r="T31" s="118"/>
      <c r="U31" s="105"/>
      <c r="V31" s="94"/>
      <c r="W31" s="94"/>
      <c r="X31" s="94"/>
      <c r="Y31" s="103"/>
      <c r="Z31" s="121"/>
      <c r="AA31" s="125">
        <f t="shared" si="0"/>
        <v>10</v>
      </c>
      <c r="AB31" s="17"/>
      <c r="AC31" s="25">
        <f t="shared" si="1"/>
        <v>10</v>
      </c>
      <c r="AD31" s="19"/>
      <c r="AE31" s="74"/>
      <c r="AF31" s="90"/>
      <c r="AG31" s="24"/>
      <c r="AH31" s="30"/>
    </row>
    <row r="32" spans="1:34" s="30" customFormat="1" ht="19.149999999999999" customHeight="1">
      <c r="A32" s="112">
        <v>29</v>
      </c>
      <c r="B32" s="16" t="s">
        <v>63</v>
      </c>
      <c r="C32" s="94">
        <v>6</v>
      </c>
      <c r="D32" s="94">
        <v>4</v>
      </c>
      <c r="E32" s="94"/>
      <c r="F32" s="94"/>
      <c r="G32" s="103"/>
      <c r="H32" s="118"/>
      <c r="I32" s="105"/>
      <c r="J32" s="94"/>
      <c r="K32" s="94"/>
      <c r="L32" s="94"/>
      <c r="M32" s="103"/>
      <c r="N32" s="118"/>
      <c r="O32" s="105"/>
      <c r="P32" s="94"/>
      <c r="Q32" s="94"/>
      <c r="R32" s="94"/>
      <c r="S32" s="103"/>
      <c r="T32" s="118"/>
      <c r="U32" s="105"/>
      <c r="V32" s="94"/>
      <c r="W32" s="94"/>
      <c r="X32" s="94"/>
      <c r="Y32" s="103"/>
      <c r="Z32" s="121"/>
      <c r="AA32" s="125">
        <f t="shared" si="0"/>
        <v>10</v>
      </c>
      <c r="AB32" s="17"/>
      <c r="AC32" s="25">
        <f t="shared" si="1"/>
        <v>10</v>
      </c>
      <c r="AD32" s="19">
        <v>1</v>
      </c>
      <c r="AE32" s="74"/>
      <c r="AF32" s="90"/>
      <c r="AG32" s="24"/>
    </row>
    <row r="33" spans="1:34" s="30" customFormat="1" ht="19.149999999999999" customHeight="1">
      <c r="A33" s="112">
        <v>30</v>
      </c>
      <c r="B33" s="16" t="s">
        <v>67</v>
      </c>
      <c r="C33" s="94">
        <v>0</v>
      </c>
      <c r="D33" s="94">
        <v>10</v>
      </c>
      <c r="E33" s="94"/>
      <c r="F33" s="94"/>
      <c r="G33" s="103"/>
      <c r="H33" s="118"/>
      <c r="I33" s="105"/>
      <c r="J33" s="94"/>
      <c r="K33" s="94"/>
      <c r="L33" s="94"/>
      <c r="M33" s="103"/>
      <c r="N33" s="118"/>
      <c r="O33" s="105"/>
      <c r="P33" s="94"/>
      <c r="Q33" s="94"/>
      <c r="R33" s="94"/>
      <c r="S33" s="103"/>
      <c r="T33" s="118"/>
      <c r="U33" s="105"/>
      <c r="V33" s="94"/>
      <c r="W33" s="94"/>
      <c r="X33" s="94"/>
      <c r="Y33" s="103"/>
      <c r="Z33" s="121"/>
      <c r="AA33" s="125">
        <f t="shared" si="0"/>
        <v>10</v>
      </c>
      <c r="AB33" s="17"/>
      <c r="AC33" s="25">
        <f t="shared" si="1"/>
        <v>10</v>
      </c>
      <c r="AD33" s="19"/>
      <c r="AE33" s="74"/>
      <c r="AF33" s="90"/>
      <c r="AG33" s="24"/>
      <c r="AH33" s="27"/>
    </row>
    <row r="34" spans="1:34" s="30" customFormat="1" ht="19.149999999999999" customHeight="1">
      <c r="A34" s="112">
        <v>31</v>
      </c>
      <c r="B34" s="16" t="s">
        <v>48</v>
      </c>
      <c r="C34" s="94">
        <v>6</v>
      </c>
      <c r="D34" s="94">
        <v>0</v>
      </c>
      <c r="E34" s="94"/>
      <c r="F34" s="94"/>
      <c r="G34" s="103"/>
      <c r="H34" s="118"/>
      <c r="I34" s="105"/>
      <c r="J34" s="94"/>
      <c r="K34" s="94"/>
      <c r="L34" s="98"/>
      <c r="M34" s="103"/>
      <c r="N34" s="118"/>
      <c r="O34" s="105"/>
      <c r="P34" s="94"/>
      <c r="Q34" s="94"/>
      <c r="R34" s="94"/>
      <c r="S34" s="103"/>
      <c r="T34" s="118"/>
      <c r="U34" s="105"/>
      <c r="V34" s="94"/>
      <c r="W34" s="94"/>
      <c r="X34" s="98"/>
      <c r="Y34" s="103"/>
      <c r="Z34" s="121"/>
      <c r="AA34" s="125">
        <f t="shared" si="0"/>
        <v>6</v>
      </c>
      <c r="AB34" s="17"/>
      <c r="AC34" s="25">
        <f t="shared" si="1"/>
        <v>6</v>
      </c>
      <c r="AD34" s="19"/>
      <c r="AE34" s="74"/>
      <c r="AF34" s="90"/>
      <c r="AG34" s="24"/>
      <c r="AH34" s="21"/>
    </row>
    <row r="35" spans="1:34" s="30" customFormat="1" ht="19.149999999999999" customHeight="1">
      <c r="A35" s="112">
        <v>32</v>
      </c>
      <c r="B35" s="16" t="s">
        <v>8</v>
      </c>
      <c r="C35" s="94">
        <v>6</v>
      </c>
      <c r="D35" s="94">
        <v>0</v>
      </c>
      <c r="E35" s="94"/>
      <c r="F35" s="94"/>
      <c r="G35" s="103"/>
      <c r="H35" s="118"/>
      <c r="I35" s="105"/>
      <c r="J35" s="94"/>
      <c r="K35" s="94"/>
      <c r="L35" s="94"/>
      <c r="M35" s="103"/>
      <c r="N35" s="118"/>
      <c r="O35" s="105"/>
      <c r="P35" s="94"/>
      <c r="Q35" s="94"/>
      <c r="R35" s="94"/>
      <c r="S35" s="103"/>
      <c r="T35" s="118"/>
      <c r="U35" s="105"/>
      <c r="V35" s="94"/>
      <c r="W35" s="94"/>
      <c r="X35" s="94"/>
      <c r="Y35" s="103"/>
      <c r="Z35" s="118"/>
      <c r="AA35" s="125">
        <f t="shared" si="0"/>
        <v>6</v>
      </c>
      <c r="AB35" s="17"/>
      <c r="AC35" s="25">
        <f t="shared" si="1"/>
        <v>6</v>
      </c>
      <c r="AD35" s="19"/>
      <c r="AE35" s="74"/>
      <c r="AF35" s="90"/>
      <c r="AG35" s="20"/>
      <c r="AH35" s="27"/>
    </row>
    <row r="36" spans="1:34" s="30" customFormat="1" ht="19.149999999999999" customHeight="1">
      <c r="A36" s="112">
        <v>33</v>
      </c>
      <c r="B36" s="16" t="s">
        <v>66</v>
      </c>
      <c r="C36" s="94">
        <v>0</v>
      </c>
      <c r="D36" s="94">
        <v>6</v>
      </c>
      <c r="E36" s="94"/>
      <c r="F36" s="94"/>
      <c r="G36" s="103"/>
      <c r="H36" s="118"/>
      <c r="I36" s="105"/>
      <c r="J36" s="94"/>
      <c r="K36" s="94"/>
      <c r="L36" s="94"/>
      <c r="M36" s="103"/>
      <c r="N36" s="118"/>
      <c r="O36" s="105"/>
      <c r="P36" s="94"/>
      <c r="Q36" s="94"/>
      <c r="R36" s="94"/>
      <c r="S36" s="103"/>
      <c r="T36" s="118"/>
      <c r="U36" s="105"/>
      <c r="V36" s="94"/>
      <c r="W36" s="94"/>
      <c r="X36" s="94"/>
      <c r="Y36" s="103"/>
      <c r="Z36" s="121"/>
      <c r="AA36" s="125">
        <f t="shared" ref="AA36:AA67" si="2">C36+D36+E36+F36+G36+H36+I36+J36+K36+L36+M36+N36+O36+P36+Q36+R36+S36+T36+U36+V36+W36+X36+Y36+Z36</f>
        <v>6</v>
      </c>
      <c r="AB36" s="17"/>
      <c r="AC36" s="25">
        <f t="shared" ref="AC36:AC67" si="3">AA36-AB36</f>
        <v>6</v>
      </c>
      <c r="AD36" s="19"/>
      <c r="AE36" s="74"/>
      <c r="AF36" s="90"/>
      <c r="AG36" s="24"/>
    </row>
    <row r="37" spans="1:34" s="30" customFormat="1" ht="19.149999999999999" customHeight="1">
      <c r="A37" s="112">
        <v>34</v>
      </c>
      <c r="B37" s="16"/>
      <c r="C37" s="94"/>
      <c r="D37" s="94"/>
      <c r="E37" s="94"/>
      <c r="F37" s="94"/>
      <c r="G37" s="103"/>
      <c r="H37" s="118"/>
      <c r="I37" s="105"/>
      <c r="J37" s="94"/>
      <c r="K37" s="94"/>
      <c r="L37" s="94"/>
      <c r="M37" s="103"/>
      <c r="N37" s="118"/>
      <c r="O37" s="105"/>
      <c r="P37" s="94"/>
      <c r="Q37" s="94"/>
      <c r="R37" s="94"/>
      <c r="S37" s="103"/>
      <c r="T37" s="118"/>
      <c r="U37" s="105"/>
      <c r="V37" s="94"/>
      <c r="W37" s="94"/>
      <c r="X37" s="94"/>
      <c r="Y37" s="103"/>
      <c r="Z37" s="121"/>
      <c r="AA37" s="125">
        <f t="shared" si="2"/>
        <v>0</v>
      </c>
      <c r="AB37" s="17"/>
      <c r="AC37" s="25">
        <f t="shared" si="3"/>
        <v>0</v>
      </c>
      <c r="AD37" s="19"/>
      <c r="AE37" s="74"/>
      <c r="AF37" s="90"/>
      <c r="AG37" s="24"/>
      <c r="AH37" s="27"/>
    </row>
    <row r="38" spans="1:34" s="30" customFormat="1" ht="19.149999999999999" customHeight="1">
      <c r="A38" s="112">
        <v>35</v>
      </c>
      <c r="B38" s="16"/>
      <c r="C38" s="94"/>
      <c r="D38" s="94"/>
      <c r="E38" s="94"/>
      <c r="F38" s="94"/>
      <c r="G38" s="103"/>
      <c r="H38" s="118"/>
      <c r="I38" s="105"/>
      <c r="J38" s="94"/>
      <c r="K38" s="94"/>
      <c r="L38" s="94"/>
      <c r="M38" s="103"/>
      <c r="N38" s="118"/>
      <c r="O38" s="105"/>
      <c r="P38" s="94"/>
      <c r="Q38" s="94"/>
      <c r="R38" s="94"/>
      <c r="S38" s="103"/>
      <c r="T38" s="118"/>
      <c r="U38" s="105"/>
      <c r="V38" s="94"/>
      <c r="W38" s="94"/>
      <c r="X38" s="94"/>
      <c r="Y38" s="103"/>
      <c r="Z38" s="121"/>
      <c r="AA38" s="125">
        <f t="shared" si="2"/>
        <v>0</v>
      </c>
      <c r="AB38" s="17"/>
      <c r="AC38" s="25">
        <f t="shared" si="3"/>
        <v>0</v>
      </c>
      <c r="AD38" s="19"/>
      <c r="AE38" s="74"/>
      <c r="AF38" s="90"/>
      <c r="AG38" s="20"/>
      <c r="AH38" s="27"/>
    </row>
    <row r="39" spans="1:34" s="30" customFormat="1" ht="19.149999999999999" customHeight="1">
      <c r="A39" s="112">
        <v>36</v>
      </c>
      <c r="B39" s="16"/>
      <c r="C39" s="94"/>
      <c r="D39" s="94"/>
      <c r="E39" s="94"/>
      <c r="F39" s="94"/>
      <c r="G39" s="103"/>
      <c r="H39" s="118"/>
      <c r="I39" s="105"/>
      <c r="J39" s="94"/>
      <c r="K39" s="94"/>
      <c r="L39" s="94"/>
      <c r="M39" s="103"/>
      <c r="N39" s="118"/>
      <c r="O39" s="105"/>
      <c r="P39" s="94"/>
      <c r="Q39" s="94"/>
      <c r="R39" s="94"/>
      <c r="S39" s="103"/>
      <c r="T39" s="118"/>
      <c r="U39" s="105"/>
      <c r="V39" s="94"/>
      <c r="W39" s="94"/>
      <c r="X39" s="94"/>
      <c r="Y39" s="103"/>
      <c r="Z39" s="118"/>
      <c r="AA39" s="125">
        <f t="shared" si="2"/>
        <v>0</v>
      </c>
      <c r="AB39" s="17"/>
      <c r="AC39" s="25">
        <f t="shared" si="3"/>
        <v>0</v>
      </c>
      <c r="AD39" s="19"/>
      <c r="AE39" s="74"/>
      <c r="AF39" s="90"/>
      <c r="AG39" s="20"/>
      <c r="AH39" s="27"/>
    </row>
    <row r="40" spans="1:34" s="30" customFormat="1" ht="19.149999999999999" customHeight="1">
      <c r="A40" s="112">
        <v>37</v>
      </c>
      <c r="B40" s="16"/>
      <c r="C40" s="94"/>
      <c r="D40" s="94"/>
      <c r="E40" s="94"/>
      <c r="F40" s="94"/>
      <c r="G40" s="103"/>
      <c r="H40" s="118"/>
      <c r="I40" s="105"/>
      <c r="J40" s="94"/>
      <c r="K40" s="94"/>
      <c r="L40" s="94"/>
      <c r="M40" s="103"/>
      <c r="N40" s="118"/>
      <c r="O40" s="105"/>
      <c r="P40" s="94"/>
      <c r="Q40" s="94"/>
      <c r="R40" s="94"/>
      <c r="S40" s="103"/>
      <c r="T40" s="118"/>
      <c r="U40" s="105"/>
      <c r="V40" s="94"/>
      <c r="W40" s="94"/>
      <c r="X40" s="94"/>
      <c r="Y40" s="103"/>
      <c r="Z40" s="121"/>
      <c r="AA40" s="125">
        <f t="shared" si="2"/>
        <v>0</v>
      </c>
      <c r="AB40" s="17"/>
      <c r="AC40" s="25">
        <f t="shared" si="3"/>
        <v>0</v>
      </c>
      <c r="AD40" s="19"/>
      <c r="AE40" s="74"/>
      <c r="AF40" s="90"/>
      <c r="AG40" s="24"/>
    </row>
    <row r="41" spans="1:34" s="30" customFormat="1" ht="19.149999999999999" customHeight="1">
      <c r="A41" s="112">
        <v>38</v>
      </c>
      <c r="B41" s="16"/>
      <c r="C41" s="94"/>
      <c r="D41" s="94"/>
      <c r="E41" s="94"/>
      <c r="F41" s="94"/>
      <c r="G41" s="103"/>
      <c r="H41" s="118"/>
      <c r="I41" s="105"/>
      <c r="J41" s="94"/>
      <c r="K41" s="94"/>
      <c r="L41" s="94"/>
      <c r="M41" s="103"/>
      <c r="N41" s="118"/>
      <c r="O41" s="105"/>
      <c r="P41" s="94"/>
      <c r="Q41" s="94"/>
      <c r="R41" s="94"/>
      <c r="S41" s="103"/>
      <c r="T41" s="118"/>
      <c r="U41" s="105"/>
      <c r="V41" s="94"/>
      <c r="W41" s="94"/>
      <c r="X41" s="94"/>
      <c r="Y41" s="103"/>
      <c r="Z41" s="118"/>
      <c r="AA41" s="125">
        <f t="shared" si="2"/>
        <v>0</v>
      </c>
      <c r="AB41" s="17"/>
      <c r="AC41" s="25">
        <f t="shared" si="3"/>
        <v>0</v>
      </c>
      <c r="AD41" s="19"/>
      <c r="AE41" s="74"/>
      <c r="AF41" s="90"/>
      <c r="AG41" s="20"/>
    </row>
    <row r="42" spans="1:34" s="30" customFormat="1" ht="19.149999999999999" customHeight="1">
      <c r="A42" s="113">
        <v>39</v>
      </c>
      <c r="B42" s="16"/>
      <c r="C42" s="94"/>
      <c r="D42" s="94"/>
      <c r="E42" s="94"/>
      <c r="F42" s="94"/>
      <c r="G42" s="103"/>
      <c r="H42" s="118"/>
      <c r="I42" s="105"/>
      <c r="J42" s="94"/>
      <c r="K42" s="94"/>
      <c r="L42" s="94"/>
      <c r="M42" s="103"/>
      <c r="N42" s="118"/>
      <c r="O42" s="105"/>
      <c r="P42" s="94"/>
      <c r="Q42" s="94"/>
      <c r="R42" s="94"/>
      <c r="S42" s="103"/>
      <c r="T42" s="118"/>
      <c r="U42" s="105"/>
      <c r="V42" s="94"/>
      <c r="W42" s="94"/>
      <c r="X42" s="94"/>
      <c r="Y42" s="103"/>
      <c r="Z42" s="121"/>
      <c r="AA42" s="125">
        <f t="shared" si="2"/>
        <v>0</v>
      </c>
      <c r="AB42" s="17"/>
      <c r="AC42" s="25">
        <f t="shared" si="3"/>
        <v>0</v>
      </c>
      <c r="AD42" s="19"/>
      <c r="AE42" s="74"/>
      <c r="AF42" s="90"/>
      <c r="AG42" s="20"/>
    </row>
    <row r="43" spans="1:34" s="30" customFormat="1" ht="19.149999999999999" customHeight="1">
      <c r="A43" s="114">
        <v>40</v>
      </c>
      <c r="B43" s="28"/>
      <c r="C43" s="94"/>
      <c r="D43" s="94"/>
      <c r="E43" s="94"/>
      <c r="F43" s="94"/>
      <c r="G43" s="103"/>
      <c r="H43" s="118"/>
      <c r="I43" s="105"/>
      <c r="J43" s="94"/>
      <c r="K43" s="94"/>
      <c r="L43" s="94"/>
      <c r="M43" s="103"/>
      <c r="N43" s="118"/>
      <c r="O43" s="105"/>
      <c r="P43" s="94"/>
      <c r="Q43" s="94"/>
      <c r="R43" s="94"/>
      <c r="S43" s="103"/>
      <c r="T43" s="118"/>
      <c r="U43" s="105"/>
      <c r="V43" s="94"/>
      <c r="W43" s="94"/>
      <c r="X43" s="94"/>
      <c r="Y43" s="103"/>
      <c r="Z43" s="121"/>
      <c r="AA43" s="125">
        <f t="shared" si="2"/>
        <v>0</v>
      </c>
      <c r="AB43" s="17"/>
      <c r="AC43" s="25">
        <f t="shared" si="3"/>
        <v>0</v>
      </c>
      <c r="AD43" s="19"/>
      <c r="AE43" s="75"/>
      <c r="AF43" s="90"/>
    </row>
    <row r="44" spans="1:34" s="30" customFormat="1" ht="19.149999999999999" customHeight="1">
      <c r="A44" s="114">
        <v>41</v>
      </c>
      <c r="B44" s="28"/>
      <c r="C44" s="94"/>
      <c r="D44" s="94"/>
      <c r="E44" s="94"/>
      <c r="F44" s="94"/>
      <c r="G44" s="103"/>
      <c r="H44" s="118"/>
      <c r="I44" s="105"/>
      <c r="J44" s="94"/>
      <c r="K44" s="94"/>
      <c r="L44" s="94"/>
      <c r="M44" s="103"/>
      <c r="N44" s="118"/>
      <c r="O44" s="105"/>
      <c r="P44" s="94"/>
      <c r="Q44" s="94"/>
      <c r="R44" s="94"/>
      <c r="S44" s="103"/>
      <c r="T44" s="118"/>
      <c r="U44" s="105"/>
      <c r="V44" s="94"/>
      <c r="W44" s="94"/>
      <c r="X44" s="94"/>
      <c r="Y44" s="103"/>
      <c r="Z44" s="118"/>
      <c r="AA44" s="125">
        <f t="shared" si="2"/>
        <v>0</v>
      </c>
      <c r="AB44" s="17"/>
      <c r="AC44" s="25">
        <f t="shared" si="3"/>
        <v>0</v>
      </c>
      <c r="AD44" s="19"/>
      <c r="AE44" s="75"/>
      <c r="AF44" s="90"/>
      <c r="AG44" s="27"/>
    </row>
    <row r="45" spans="1:34" s="30" customFormat="1" ht="19.149999999999999" customHeight="1">
      <c r="A45" s="114">
        <v>42</v>
      </c>
      <c r="B45" s="28"/>
      <c r="C45" s="94"/>
      <c r="D45" s="94"/>
      <c r="E45" s="94"/>
      <c r="F45" s="94"/>
      <c r="G45" s="103"/>
      <c r="H45" s="118"/>
      <c r="I45" s="105"/>
      <c r="J45" s="94"/>
      <c r="K45" s="94"/>
      <c r="L45" s="94"/>
      <c r="M45" s="103"/>
      <c r="N45" s="118"/>
      <c r="O45" s="105"/>
      <c r="P45" s="94"/>
      <c r="Q45" s="94"/>
      <c r="R45" s="94"/>
      <c r="S45" s="103"/>
      <c r="T45" s="118"/>
      <c r="U45" s="105"/>
      <c r="V45" s="94"/>
      <c r="W45" s="94"/>
      <c r="X45" s="94"/>
      <c r="Y45" s="103"/>
      <c r="Z45" s="118"/>
      <c r="AA45" s="125">
        <f t="shared" si="2"/>
        <v>0</v>
      </c>
      <c r="AB45" s="17"/>
      <c r="AC45" s="25">
        <f t="shared" si="3"/>
        <v>0</v>
      </c>
      <c r="AD45" s="19"/>
      <c r="AE45" s="75"/>
      <c r="AF45" s="90"/>
      <c r="AG45" s="27"/>
    </row>
    <row r="46" spans="1:34" s="30" customFormat="1" ht="19.149999999999999" customHeight="1">
      <c r="A46" s="114">
        <v>43</v>
      </c>
      <c r="B46" s="28"/>
      <c r="C46" s="94"/>
      <c r="D46" s="94"/>
      <c r="E46" s="94"/>
      <c r="F46" s="94"/>
      <c r="G46" s="103"/>
      <c r="H46" s="118"/>
      <c r="I46" s="105"/>
      <c r="J46" s="94"/>
      <c r="K46" s="94"/>
      <c r="L46" s="94"/>
      <c r="M46" s="103"/>
      <c r="N46" s="118"/>
      <c r="O46" s="105"/>
      <c r="P46" s="94"/>
      <c r="Q46" s="94"/>
      <c r="R46" s="94"/>
      <c r="S46" s="103"/>
      <c r="T46" s="118"/>
      <c r="U46" s="105"/>
      <c r="V46" s="94"/>
      <c r="W46" s="94"/>
      <c r="X46" s="94"/>
      <c r="Y46" s="103"/>
      <c r="Z46" s="121"/>
      <c r="AA46" s="125">
        <f t="shared" si="2"/>
        <v>0</v>
      </c>
      <c r="AB46" s="17"/>
      <c r="AC46" s="18">
        <f t="shared" si="3"/>
        <v>0</v>
      </c>
      <c r="AD46" s="19"/>
      <c r="AE46" s="75"/>
      <c r="AF46" s="90"/>
    </row>
    <row r="47" spans="1:34" s="30" customFormat="1" ht="19.149999999999999" customHeight="1">
      <c r="A47" s="114">
        <v>44</v>
      </c>
      <c r="B47" s="28"/>
      <c r="C47" s="94"/>
      <c r="D47" s="94"/>
      <c r="E47" s="94"/>
      <c r="F47" s="94"/>
      <c r="G47" s="103"/>
      <c r="H47" s="118"/>
      <c r="I47" s="105"/>
      <c r="J47" s="94"/>
      <c r="K47" s="94"/>
      <c r="L47" s="94"/>
      <c r="M47" s="103"/>
      <c r="N47" s="118"/>
      <c r="O47" s="105"/>
      <c r="P47" s="94"/>
      <c r="Q47" s="94"/>
      <c r="R47" s="94"/>
      <c r="S47" s="103"/>
      <c r="T47" s="118"/>
      <c r="U47" s="105"/>
      <c r="V47" s="94"/>
      <c r="W47" s="94"/>
      <c r="X47" s="94"/>
      <c r="Y47" s="103"/>
      <c r="Z47" s="121"/>
      <c r="AA47" s="125">
        <f t="shared" si="2"/>
        <v>0</v>
      </c>
      <c r="AB47" s="17"/>
      <c r="AC47" s="25">
        <f t="shared" si="3"/>
        <v>0</v>
      </c>
      <c r="AD47" s="19"/>
      <c r="AE47" s="75"/>
      <c r="AF47" s="90"/>
    </row>
    <row r="48" spans="1:34" s="30" customFormat="1" ht="19.149999999999999" customHeight="1">
      <c r="A48" s="114">
        <v>45</v>
      </c>
      <c r="B48" s="28"/>
      <c r="C48" s="94"/>
      <c r="D48" s="94"/>
      <c r="E48" s="94"/>
      <c r="F48" s="94"/>
      <c r="G48" s="103"/>
      <c r="H48" s="118"/>
      <c r="I48" s="105"/>
      <c r="J48" s="94"/>
      <c r="K48" s="94"/>
      <c r="L48" s="94"/>
      <c r="M48" s="103"/>
      <c r="N48" s="118"/>
      <c r="O48" s="105"/>
      <c r="P48" s="94"/>
      <c r="Q48" s="94"/>
      <c r="R48" s="94"/>
      <c r="S48" s="103"/>
      <c r="T48" s="118"/>
      <c r="U48" s="105"/>
      <c r="V48" s="94"/>
      <c r="W48" s="94"/>
      <c r="X48" s="94"/>
      <c r="Y48" s="103"/>
      <c r="Z48" s="121"/>
      <c r="AA48" s="125">
        <f t="shared" si="2"/>
        <v>0</v>
      </c>
      <c r="AB48" s="17"/>
      <c r="AC48" s="25">
        <f t="shared" si="3"/>
        <v>0</v>
      </c>
      <c r="AD48" s="19"/>
      <c r="AE48" s="75"/>
      <c r="AF48" s="90"/>
    </row>
    <row r="49" spans="1:34" s="30" customFormat="1" ht="19.149999999999999" customHeight="1">
      <c r="A49" s="114">
        <v>46</v>
      </c>
      <c r="B49" s="28"/>
      <c r="C49" s="94"/>
      <c r="D49" s="94"/>
      <c r="E49" s="94"/>
      <c r="F49" s="94"/>
      <c r="G49" s="103"/>
      <c r="H49" s="118"/>
      <c r="I49" s="105"/>
      <c r="J49" s="94"/>
      <c r="K49" s="94"/>
      <c r="L49" s="94"/>
      <c r="M49" s="103"/>
      <c r="N49" s="118"/>
      <c r="O49" s="105"/>
      <c r="P49" s="94"/>
      <c r="Q49" s="94"/>
      <c r="R49" s="94"/>
      <c r="S49" s="103"/>
      <c r="T49" s="118"/>
      <c r="U49" s="105"/>
      <c r="V49" s="94"/>
      <c r="W49" s="94"/>
      <c r="X49" s="94"/>
      <c r="Y49" s="103"/>
      <c r="Z49" s="118"/>
      <c r="AA49" s="125">
        <f t="shared" si="2"/>
        <v>0</v>
      </c>
      <c r="AB49" s="17"/>
      <c r="AC49" s="25">
        <f t="shared" si="3"/>
        <v>0</v>
      </c>
      <c r="AD49" s="19"/>
      <c r="AE49" s="75"/>
      <c r="AF49" s="90"/>
      <c r="AG49" s="27"/>
    </row>
    <row r="50" spans="1:34" s="30" customFormat="1" ht="19.149999999999999" customHeight="1">
      <c r="A50" s="114">
        <v>47</v>
      </c>
      <c r="B50" s="28"/>
      <c r="C50" s="94"/>
      <c r="D50" s="94"/>
      <c r="E50" s="94"/>
      <c r="F50" s="94"/>
      <c r="G50" s="103"/>
      <c r="H50" s="118"/>
      <c r="I50" s="105"/>
      <c r="J50" s="94"/>
      <c r="K50" s="94"/>
      <c r="L50" s="94"/>
      <c r="M50" s="103"/>
      <c r="N50" s="118"/>
      <c r="O50" s="105"/>
      <c r="P50" s="94"/>
      <c r="Q50" s="94"/>
      <c r="R50" s="94"/>
      <c r="S50" s="103"/>
      <c r="T50" s="118"/>
      <c r="U50" s="105"/>
      <c r="V50" s="94"/>
      <c r="W50" s="94"/>
      <c r="X50" s="94"/>
      <c r="Y50" s="103"/>
      <c r="Z50" s="121"/>
      <c r="AA50" s="125">
        <f t="shared" si="2"/>
        <v>0</v>
      </c>
      <c r="AB50" s="17"/>
      <c r="AC50" s="25">
        <f t="shared" si="3"/>
        <v>0</v>
      </c>
      <c r="AD50" s="19"/>
      <c r="AE50" s="75"/>
      <c r="AF50" s="90"/>
    </row>
    <row r="51" spans="1:34" s="30" customFormat="1" ht="19.149999999999999" customHeight="1">
      <c r="A51" s="112">
        <v>48</v>
      </c>
      <c r="B51" s="16"/>
      <c r="C51" s="94"/>
      <c r="D51" s="94"/>
      <c r="E51" s="94"/>
      <c r="F51" s="94"/>
      <c r="G51" s="103"/>
      <c r="H51" s="118"/>
      <c r="I51" s="105"/>
      <c r="J51" s="94"/>
      <c r="K51" s="94"/>
      <c r="L51" s="94"/>
      <c r="M51" s="103"/>
      <c r="N51" s="118"/>
      <c r="O51" s="105"/>
      <c r="P51" s="94"/>
      <c r="Q51" s="94"/>
      <c r="R51" s="94"/>
      <c r="S51" s="103"/>
      <c r="T51" s="118"/>
      <c r="U51" s="105"/>
      <c r="V51" s="94"/>
      <c r="W51" s="94"/>
      <c r="X51" s="94"/>
      <c r="Y51" s="103"/>
      <c r="Z51" s="121"/>
      <c r="AA51" s="125">
        <f t="shared" si="2"/>
        <v>0</v>
      </c>
      <c r="AB51" s="17"/>
      <c r="AC51" s="25">
        <f t="shared" si="3"/>
        <v>0</v>
      </c>
      <c r="AD51" s="19"/>
      <c r="AE51" s="74"/>
      <c r="AF51" s="90"/>
      <c r="AG51" s="20"/>
    </row>
    <row r="52" spans="1:34" ht="19.149999999999999" customHeight="1">
      <c r="A52" s="112">
        <v>49</v>
      </c>
      <c r="B52" s="16"/>
      <c r="C52" s="94"/>
      <c r="D52" s="94"/>
      <c r="E52" s="94"/>
      <c r="F52" s="94"/>
      <c r="G52" s="103"/>
      <c r="H52" s="118"/>
      <c r="I52" s="105"/>
      <c r="J52" s="94"/>
      <c r="K52" s="94"/>
      <c r="L52" s="94"/>
      <c r="M52" s="103"/>
      <c r="N52" s="118"/>
      <c r="O52" s="105"/>
      <c r="P52" s="94"/>
      <c r="Q52" s="94"/>
      <c r="R52" s="94"/>
      <c r="S52" s="103"/>
      <c r="T52" s="118"/>
      <c r="U52" s="105"/>
      <c r="V52" s="94"/>
      <c r="W52" s="94"/>
      <c r="X52" s="94"/>
      <c r="Y52" s="103"/>
      <c r="Z52" s="121"/>
      <c r="AA52" s="125">
        <f t="shared" si="2"/>
        <v>0</v>
      </c>
      <c r="AB52" s="17"/>
      <c r="AC52" s="25">
        <f t="shared" si="3"/>
        <v>0</v>
      </c>
      <c r="AD52" s="19"/>
      <c r="AE52" s="74"/>
      <c r="AF52" s="90"/>
      <c r="AG52" s="91"/>
      <c r="AH52" s="30"/>
    </row>
    <row r="53" spans="1:34" ht="19.149999999999999" customHeight="1">
      <c r="A53" s="112">
        <v>50</v>
      </c>
      <c r="B53" s="16"/>
      <c r="C53" s="94"/>
      <c r="D53" s="94"/>
      <c r="E53" s="94"/>
      <c r="F53" s="94"/>
      <c r="G53" s="103"/>
      <c r="H53" s="118"/>
      <c r="I53" s="105"/>
      <c r="J53" s="94"/>
      <c r="K53" s="94"/>
      <c r="L53" s="94"/>
      <c r="M53" s="103"/>
      <c r="N53" s="118"/>
      <c r="O53" s="105"/>
      <c r="P53" s="94"/>
      <c r="Q53" s="94"/>
      <c r="R53" s="94"/>
      <c r="S53" s="103"/>
      <c r="T53" s="118"/>
      <c r="U53" s="105"/>
      <c r="V53" s="94"/>
      <c r="W53" s="94"/>
      <c r="X53" s="94"/>
      <c r="Y53" s="103"/>
      <c r="Z53" s="121"/>
      <c r="AA53" s="125">
        <f t="shared" si="2"/>
        <v>0</v>
      </c>
      <c r="AB53" s="17"/>
      <c r="AC53" s="25">
        <f t="shared" si="3"/>
        <v>0</v>
      </c>
      <c r="AD53" s="19"/>
      <c r="AE53" s="74"/>
      <c r="AF53" s="90"/>
      <c r="AG53" s="33"/>
      <c r="AH53" s="30"/>
    </row>
    <row r="54" spans="1:34" ht="19.149999999999999" customHeight="1">
      <c r="A54" s="112">
        <v>51</v>
      </c>
      <c r="B54" s="16"/>
      <c r="C54" s="94"/>
      <c r="D54" s="94"/>
      <c r="E54" s="94"/>
      <c r="F54" s="94"/>
      <c r="G54" s="103"/>
      <c r="H54" s="118"/>
      <c r="I54" s="105"/>
      <c r="J54" s="94"/>
      <c r="K54" s="94"/>
      <c r="L54" s="94"/>
      <c r="M54" s="103"/>
      <c r="N54" s="118"/>
      <c r="O54" s="105"/>
      <c r="P54" s="94"/>
      <c r="Q54" s="94"/>
      <c r="R54" s="94"/>
      <c r="S54" s="103"/>
      <c r="T54" s="118"/>
      <c r="U54" s="105"/>
      <c r="V54" s="94"/>
      <c r="W54" s="94"/>
      <c r="X54" s="94"/>
      <c r="Y54" s="103"/>
      <c r="Z54" s="121"/>
      <c r="AA54" s="125">
        <f t="shared" si="2"/>
        <v>0</v>
      </c>
      <c r="AB54" s="17"/>
      <c r="AC54" s="25">
        <f t="shared" si="3"/>
        <v>0</v>
      </c>
      <c r="AD54" s="19"/>
      <c r="AE54" s="74"/>
      <c r="AF54" s="90"/>
      <c r="AG54" s="33"/>
      <c r="AH54" s="30"/>
    </row>
    <row r="55" spans="1:34" ht="19.149999999999999" customHeight="1">
      <c r="A55" s="112">
        <v>52</v>
      </c>
      <c r="B55" s="16"/>
      <c r="C55" s="94"/>
      <c r="D55" s="94"/>
      <c r="E55" s="94"/>
      <c r="F55" s="94"/>
      <c r="G55" s="103"/>
      <c r="H55" s="118"/>
      <c r="I55" s="105"/>
      <c r="J55" s="94"/>
      <c r="K55" s="94"/>
      <c r="L55" s="94"/>
      <c r="M55" s="103"/>
      <c r="N55" s="118"/>
      <c r="O55" s="105"/>
      <c r="P55" s="94"/>
      <c r="Q55" s="94"/>
      <c r="R55" s="94"/>
      <c r="S55" s="103"/>
      <c r="T55" s="118"/>
      <c r="U55" s="105"/>
      <c r="V55" s="94"/>
      <c r="W55" s="94"/>
      <c r="X55" s="94"/>
      <c r="Y55" s="103"/>
      <c r="Z55" s="121"/>
      <c r="AA55" s="125">
        <f t="shared" si="2"/>
        <v>0</v>
      </c>
      <c r="AB55" s="17"/>
      <c r="AC55" s="25">
        <f t="shared" si="3"/>
        <v>0</v>
      </c>
      <c r="AD55" s="19"/>
      <c r="AE55" s="74"/>
      <c r="AF55" s="90"/>
      <c r="AG55" s="33"/>
      <c r="AH55" s="30"/>
    </row>
    <row r="56" spans="1:34" ht="19.149999999999999" customHeight="1">
      <c r="A56" s="112">
        <v>53</v>
      </c>
      <c r="B56" s="16"/>
      <c r="C56" s="94"/>
      <c r="D56" s="94"/>
      <c r="E56" s="94"/>
      <c r="F56" s="94"/>
      <c r="G56" s="103"/>
      <c r="H56" s="115"/>
      <c r="I56" s="105"/>
      <c r="J56" s="94"/>
      <c r="K56" s="94"/>
      <c r="L56" s="94"/>
      <c r="M56" s="103"/>
      <c r="N56" s="118"/>
      <c r="O56" s="105"/>
      <c r="P56" s="94"/>
      <c r="Q56" s="94"/>
      <c r="R56" s="94"/>
      <c r="S56" s="103"/>
      <c r="T56" s="118"/>
      <c r="U56" s="105"/>
      <c r="V56" s="94"/>
      <c r="W56" s="94"/>
      <c r="X56" s="94"/>
      <c r="Y56" s="103"/>
      <c r="Z56" s="121"/>
      <c r="AA56" s="125">
        <f t="shared" si="2"/>
        <v>0</v>
      </c>
      <c r="AB56" s="17"/>
      <c r="AC56" s="25">
        <f t="shared" si="3"/>
        <v>0</v>
      </c>
      <c r="AD56" s="19"/>
      <c r="AE56" s="74"/>
      <c r="AF56" s="90"/>
      <c r="AG56" s="93"/>
      <c r="AH56" s="91"/>
    </row>
    <row r="57" spans="1:34" ht="19.149999999999999" customHeight="1" thickBot="1">
      <c r="A57" s="112">
        <v>54</v>
      </c>
      <c r="B57" s="16"/>
      <c r="C57" s="94"/>
      <c r="D57" s="94"/>
      <c r="E57" s="94"/>
      <c r="F57" s="94"/>
      <c r="G57" s="103"/>
      <c r="H57" s="116"/>
      <c r="I57" s="105"/>
      <c r="J57" s="94"/>
      <c r="K57" s="94"/>
      <c r="L57" s="94"/>
      <c r="M57" s="103"/>
      <c r="N57" s="118"/>
      <c r="O57" s="105"/>
      <c r="P57" s="94"/>
      <c r="Q57" s="94"/>
      <c r="R57" s="94"/>
      <c r="S57" s="103"/>
      <c r="T57" s="118"/>
      <c r="U57" s="105"/>
      <c r="V57" s="94"/>
      <c r="W57" s="94"/>
      <c r="X57" s="94"/>
      <c r="Y57" s="103"/>
      <c r="Z57" s="121"/>
      <c r="AA57" s="125">
        <f t="shared" si="2"/>
        <v>0</v>
      </c>
      <c r="AB57" s="17"/>
      <c r="AC57" s="25">
        <f t="shared" si="3"/>
        <v>0</v>
      </c>
      <c r="AD57" s="19"/>
      <c r="AE57" s="74"/>
      <c r="AF57" s="90"/>
      <c r="AG57" s="31"/>
    </row>
    <row r="58" spans="1:34" s="34" customFormat="1" ht="19.149999999999999" customHeight="1">
      <c r="A58" s="112">
        <v>55</v>
      </c>
      <c r="B58" s="16"/>
      <c r="C58" s="94"/>
      <c r="D58" s="94"/>
      <c r="E58" s="94"/>
      <c r="F58" s="94"/>
      <c r="G58" s="103"/>
      <c r="H58" s="117"/>
      <c r="I58" s="105"/>
      <c r="J58" s="94"/>
      <c r="K58" s="94"/>
      <c r="L58" s="94"/>
      <c r="M58" s="103"/>
      <c r="N58" s="118"/>
      <c r="O58" s="105"/>
      <c r="P58" s="94"/>
      <c r="Q58" s="94"/>
      <c r="R58" s="94"/>
      <c r="S58" s="103"/>
      <c r="T58" s="118"/>
      <c r="U58" s="105"/>
      <c r="V58" s="94"/>
      <c r="W58" s="94"/>
      <c r="X58" s="94"/>
      <c r="Y58" s="103"/>
      <c r="Z58" s="121"/>
      <c r="AA58" s="125">
        <f t="shared" si="2"/>
        <v>0</v>
      </c>
      <c r="AB58" s="17"/>
      <c r="AC58" s="25">
        <f t="shared" si="3"/>
        <v>0</v>
      </c>
      <c r="AD58" s="19"/>
      <c r="AE58" s="74"/>
      <c r="AF58" s="90"/>
      <c r="AG58" s="30"/>
      <c r="AH58" s="91"/>
    </row>
    <row r="59" spans="1:34" ht="19.149999999999999" customHeight="1">
      <c r="A59" s="112">
        <v>56</v>
      </c>
      <c r="B59" s="16"/>
      <c r="C59" s="94"/>
      <c r="D59" s="94"/>
      <c r="E59" s="94"/>
      <c r="F59" s="94"/>
      <c r="G59" s="103"/>
      <c r="H59" s="118"/>
      <c r="I59" s="105"/>
      <c r="J59" s="94"/>
      <c r="K59" s="94"/>
      <c r="L59" s="94"/>
      <c r="M59" s="103"/>
      <c r="N59" s="118"/>
      <c r="O59" s="105"/>
      <c r="P59" s="94"/>
      <c r="Q59" s="94"/>
      <c r="R59" s="94"/>
      <c r="S59" s="103"/>
      <c r="T59" s="118"/>
      <c r="U59" s="105"/>
      <c r="V59" s="94"/>
      <c r="W59" s="94"/>
      <c r="X59" s="94"/>
      <c r="Y59" s="103"/>
      <c r="Z59" s="121"/>
      <c r="AA59" s="125">
        <f t="shared" si="2"/>
        <v>0</v>
      </c>
      <c r="AB59" s="17"/>
      <c r="AC59" s="25">
        <f t="shared" si="3"/>
        <v>0</v>
      </c>
      <c r="AD59" s="19"/>
      <c r="AE59" s="74"/>
      <c r="AF59" s="90"/>
      <c r="AG59" s="35"/>
      <c r="AH59" s="91"/>
    </row>
    <row r="60" spans="1:34" ht="19.149999999999999" customHeight="1">
      <c r="A60" s="112">
        <v>57</v>
      </c>
      <c r="B60" s="16"/>
      <c r="C60" s="94"/>
      <c r="D60" s="94"/>
      <c r="E60" s="94"/>
      <c r="F60" s="94"/>
      <c r="G60" s="103"/>
      <c r="H60" s="118"/>
      <c r="I60" s="105"/>
      <c r="J60" s="94"/>
      <c r="K60" s="94"/>
      <c r="L60" s="94"/>
      <c r="M60" s="103"/>
      <c r="N60" s="118"/>
      <c r="O60" s="105"/>
      <c r="P60" s="94"/>
      <c r="Q60" s="94"/>
      <c r="R60" s="94"/>
      <c r="S60" s="103"/>
      <c r="T60" s="118"/>
      <c r="U60" s="105"/>
      <c r="V60" s="94"/>
      <c r="W60" s="94"/>
      <c r="X60" s="94"/>
      <c r="Y60" s="103"/>
      <c r="Z60" s="121"/>
      <c r="AA60" s="125">
        <f t="shared" si="2"/>
        <v>0</v>
      </c>
      <c r="AB60" s="17"/>
      <c r="AC60" s="25">
        <f t="shared" si="3"/>
        <v>0</v>
      </c>
      <c r="AD60" s="19"/>
      <c r="AE60" s="74"/>
      <c r="AF60" s="90"/>
      <c r="AG60" s="30"/>
      <c r="AH60" s="91"/>
    </row>
    <row r="61" spans="1:34" ht="19.149999999999999" customHeight="1">
      <c r="A61" s="112">
        <v>58</v>
      </c>
      <c r="B61" s="16"/>
      <c r="C61" s="94"/>
      <c r="D61" s="94"/>
      <c r="E61" s="94"/>
      <c r="F61" s="94"/>
      <c r="G61" s="103"/>
      <c r="H61" s="118"/>
      <c r="I61" s="105"/>
      <c r="J61" s="94"/>
      <c r="K61" s="94"/>
      <c r="L61" s="94"/>
      <c r="M61" s="103"/>
      <c r="N61" s="118"/>
      <c r="O61" s="105"/>
      <c r="P61" s="94"/>
      <c r="Q61" s="94"/>
      <c r="R61" s="94"/>
      <c r="S61" s="103"/>
      <c r="T61" s="118"/>
      <c r="U61" s="105"/>
      <c r="V61" s="94"/>
      <c r="W61" s="94"/>
      <c r="X61" s="94"/>
      <c r="Y61" s="103"/>
      <c r="Z61" s="118"/>
      <c r="AA61" s="125">
        <f t="shared" si="2"/>
        <v>0</v>
      </c>
      <c r="AB61" s="17"/>
      <c r="AC61" s="25">
        <f t="shared" si="3"/>
        <v>0</v>
      </c>
      <c r="AD61" s="19"/>
      <c r="AE61" s="74"/>
      <c r="AF61" s="90"/>
      <c r="AG61" s="27"/>
    </row>
    <row r="62" spans="1:34" ht="19.149999999999999" customHeight="1">
      <c r="A62" s="112">
        <v>59</v>
      </c>
      <c r="B62" s="16"/>
      <c r="C62" s="94"/>
      <c r="D62" s="94"/>
      <c r="E62" s="94"/>
      <c r="F62" s="94"/>
      <c r="G62" s="103"/>
      <c r="H62" s="118"/>
      <c r="I62" s="105"/>
      <c r="J62" s="94"/>
      <c r="K62" s="94"/>
      <c r="L62" s="94"/>
      <c r="M62" s="103"/>
      <c r="N62" s="118"/>
      <c r="O62" s="105"/>
      <c r="P62" s="94"/>
      <c r="Q62" s="94"/>
      <c r="R62" s="94"/>
      <c r="S62" s="103"/>
      <c r="T62" s="118"/>
      <c r="U62" s="105"/>
      <c r="V62" s="94"/>
      <c r="W62" s="94"/>
      <c r="X62" s="94"/>
      <c r="Y62" s="103"/>
      <c r="Z62" s="121"/>
      <c r="AA62" s="125">
        <f t="shared" si="2"/>
        <v>0</v>
      </c>
      <c r="AB62" s="17"/>
      <c r="AC62" s="25">
        <f t="shared" si="3"/>
        <v>0</v>
      </c>
      <c r="AD62" s="19"/>
      <c r="AE62" s="74"/>
      <c r="AF62" s="90"/>
      <c r="AG62" s="30"/>
    </row>
    <row r="63" spans="1:34" ht="19.149999999999999" customHeight="1">
      <c r="A63" s="112">
        <v>60</v>
      </c>
      <c r="B63" s="16"/>
      <c r="C63" s="94"/>
      <c r="D63" s="94"/>
      <c r="E63" s="94"/>
      <c r="F63" s="94"/>
      <c r="G63" s="103"/>
      <c r="H63" s="118"/>
      <c r="I63" s="105"/>
      <c r="J63" s="94"/>
      <c r="K63" s="94"/>
      <c r="L63" s="94"/>
      <c r="M63" s="103"/>
      <c r="N63" s="118"/>
      <c r="O63" s="105"/>
      <c r="P63" s="94"/>
      <c r="Q63" s="94"/>
      <c r="R63" s="94"/>
      <c r="S63" s="103"/>
      <c r="T63" s="118"/>
      <c r="U63" s="105"/>
      <c r="V63" s="94"/>
      <c r="W63" s="94"/>
      <c r="X63" s="94"/>
      <c r="Y63" s="103"/>
      <c r="Z63" s="118"/>
      <c r="AA63" s="125">
        <f t="shared" si="2"/>
        <v>0</v>
      </c>
      <c r="AB63" s="17"/>
      <c r="AC63" s="25">
        <f t="shared" si="3"/>
        <v>0</v>
      </c>
      <c r="AD63" s="19"/>
      <c r="AE63" s="74"/>
      <c r="AF63" s="90"/>
      <c r="AG63" s="21"/>
      <c r="AH63" s="91"/>
    </row>
    <row r="64" spans="1:34" ht="19.149999999999999" customHeight="1">
      <c r="A64" s="112">
        <v>61</v>
      </c>
      <c r="B64" s="16"/>
      <c r="C64" s="94"/>
      <c r="D64" s="94"/>
      <c r="E64" s="94"/>
      <c r="F64" s="94"/>
      <c r="G64" s="103"/>
      <c r="H64" s="118"/>
      <c r="I64" s="105"/>
      <c r="J64" s="94"/>
      <c r="K64" s="94"/>
      <c r="L64" s="94"/>
      <c r="M64" s="103"/>
      <c r="N64" s="118"/>
      <c r="O64" s="105"/>
      <c r="P64" s="94"/>
      <c r="Q64" s="94"/>
      <c r="R64" s="94"/>
      <c r="S64" s="103"/>
      <c r="T64" s="118"/>
      <c r="U64" s="105"/>
      <c r="V64" s="94"/>
      <c r="W64" s="94"/>
      <c r="X64" s="94"/>
      <c r="Y64" s="103"/>
      <c r="Z64" s="121"/>
      <c r="AA64" s="125">
        <f t="shared" si="2"/>
        <v>0</v>
      </c>
      <c r="AB64" s="17"/>
      <c r="AC64" s="25">
        <f t="shared" si="3"/>
        <v>0</v>
      </c>
      <c r="AD64" s="19"/>
      <c r="AE64" s="74"/>
      <c r="AF64" s="90"/>
      <c r="AG64" s="21"/>
      <c r="AH64" s="92"/>
    </row>
    <row r="65" spans="1:34" ht="19.149999999999999" customHeight="1">
      <c r="A65" s="112">
        <v>62</v>
      </c>
      <c r="B65" s="16"/>
      <c r="C65" s="94"/>
      <c r="D65" s="94"/>
      <c r="E65" s="94"/>
      <c r="F65" s="94"/>
      <c r="G65" s="103"/>
      <c r="H65" s="118"/>
      <c r="I65" s="105"/>
      <c r="J65" s="94"/>
      <c r="K65" s="94"/>
      <c r="L65" s="94"/>
      <c r="M65" s="103"/>
      <c r="N65" s="118"/>
      <c r="O65" s="105"/>
      <c r="P65" s="94"/>
      <c r="Q65" s="94"/>
      <c r="R65" s="94"/>
      <c r="S65" s="103"/>
      <c r="T65" s="118"/>
      <c r="U65" s="105"/>
      <c r="V65" s="94"/>
      <c r="W65" s="94"/>
      <c r="X65" s="94"/>
      <c r="Y65" s="103"/>
      <c r="Z65" s="118"/>
      <c r="AA65" s="125">
        <f t="shared" si="2"/>
        <v>0</v>
      </c>
      <c r="AB65" s="17"/>
      <c r="AC65" s="25">
        <f t="shared" si="3"/>
        <v>0</v>
      </c>
      <c r="AD65" s="19"/>
      <c r="AE65" s="74"/>
      <c r="AF65" s="90"/>
      <c r="AG65" s="21"/>
      <c r="AH65" s="91"/>
    </row>
    <row r="66" spans="1:34" ht="19.149999999999999" customHeight="1">
      <c r="A66" s="112">
        <v>63</v>
      </c>
      <c r="B66" s="16"/>
      <c r="C66" s="94"/>
      <c r="D66" s="94"/>
      <c r="E66" s="94"/>
      <c r="F66" s="94"/>
      <c r="G66" s="103"/>
      <c r="H66" s="118"/>
      <c r="I66" s="105"/>
      <c r="J66" s="94"/>
      <c r="K66" s="94"/>
      <c r="L66" s="94"/>
      <c r="M66" s="103"/>
      <c r="N66" s="118"/>
      <c r="O66" s="105"/>
      <c r="P66" s="94"/>
      <c r="Q66" s="94"/>
      <c r="R66" s="94"/>
      <c r="S66" s="103"/>
      <c r="T66" s="118"/>
      <c r="U66" s="105"/>
      <c r="V66" s="94"/>
      <c r="W66" s="94"/>
      <c r="X66" s="94"/>
      <c r="Y66" s="103"/>
      <c r="Z66" s="118"/>
      <c r="AA66" s="125">
        <f t="shared" si="2"/>
        <v>0</v>
      </c>
      <c r="AB66" s="17"/>
      <c r="AC66" s="25">
        <f t="shared" si="3"/>
        <v>0</v>
      </c>
      <c r="AD66" s="19"/>
      <c r="AE66" s="74"/>
      <c r="AF66" s="90"/>
      <c r="AG66" s="27"/>
    </row>
    <row r="67" spans="1:34" ht="19.149999999999999" customHeight="1">
      <c r="A67" s="112">
        <v>64</v>
      </c>
      <c r="B67" s="16"/>
      <c r="C67" s="94"/>
      <c r="D67" s="94"/>
      <c r="E67" s="94"/>
      <c r="F67" s="94"/>
      <c r="G67" s="103"/>
      <c r="H67" s="118"/>
      <c r="I67" s="105"/>
      <c r="J67" s="94"/>
      <c r="K67" s="94"/>
      <c r="L67" s="94"/>
      <c r="M67" s="103"/>
      <c r="N67" s="118"/>
      <c r="O67" s="105"/>
      <c r="P67" s="94"/>
      <c r="Q67" s="94"/>
      <c r="R67" s="94"/>
      <c r="S67" s="103"/>
      <c r="T67" s="118"/>
      <c r="U67" s="105"/>
      <c r="V67" s="94"/>
      <c r="W67" s="94"/>
      <c r="X67" s="94"/>
      <c r="Y67" s="103"/>
      <c r="Z67" s="118"/>
      <c r="AA67" s="125">
        <f t="shared" si="2"/>
        <v>0</v>
      </c>
      <c r="AB67" s="17"/>
      <c r="AC67" s="25">
        <f t="shared" si="3"/>
        <v>0</v>
      </c>
      <c r="AD67" s="19"/>
      <c r="AE67" s="74"/>
      <c r="AF67" s="90"/>
      <c r="AG67" s="21"/>
      <c r="AH67" s="91"/>
    </row>
    <row r="68" spans="1:34" ht="19.149999999999999" customHeight="1">
      <c r="A68" s="112">
        <v>65</v>
      </c>
      <c r="B68" s="16"/>
      <c r="C68" s="94"/>
      <c r="D68" s="94"/>
      <c r="E68" s="94"/>
      <c r="F68" s="94"/>
      <c r="G68" s="103"/>
      <c r="H68" s="118"/>
      <c r="I68" s="105"/>
      <c r="J68" s="94"/>
      <c r="K68" s="94"/>
      <c r="L68" s="94"/>
      <c r="M68" s="103"/>
      <c r="N68" s="118"/>
      <c r="O68" s="105"/>
      <c r="P68" s="94"/>
      <c r="Q68" s="94"/>
      <c r="R68" s="94"/>
      <c r="S68" s="103"/>
      <c r="T68" s="118"/>
      <c r="U68" s="105"/>
      <c r="V68" s="94"/>
      <c r="W68" s="94"/>
      <c r="X68" s="94"/>
      <c r="Y68" s="103"/>
      <c r="Z68" s="118"/>
      <c r="AA68" s="125">
        <f t="shared" ref="AA68:AA99" si="4">C68+D68+E68+F68+G68+H68+I68+J68+K68+L68+M68+N68+O68+P68+Q68+R68+S68+T68+U68+V68+W68+X68+Y68+Z68</f>
        <v>0</v>
      </c>
      <c r="AB68" s="17"/>
      <c r="AC68" s="25">
        <f t="shared" ref="AC68:AC99" si="5">AA68-AB68</f>
        <v>0</v>
      </c>
      <c r="AD68" s="19"/>
      <c r="AE68" s="74"/>
      <c r="AF68" s="90"/>
      <c r="AG68" s="21"/>
      <c r="AH68" s="91"/>
    </row>
    <row r="69" spans="1:34" ht="19.149999999999999" customHeight="1">
      <c r="A69" s="112">
        <v>66</v>
      </c>
      <c r="B69" s="16"/>
      <c r="C69" s="94"/>
      <c r="D69" s="94"/>
      <c r="E69" s="94"/>
      <c r="F69" s="94"/>
      <c r="G69" s="103"/>
      <c r="H69" s="118"/>
      <c r="I69" s="105"/>
      <c r="J69" s="94"/>
      <c r="K69" s="94"/>
      <c r="L69" s="94"/>
      <c r="M69" s="103"/>
      <c r="N69" s="118"/>
      <c r="O69" s="105"/>
      <c r="P69" s="94"/>
      <c r="Q69" s="94"/>
      <c r="R69" s="94"/>
      <c r="S69" s="103"/>
      <c r="T69" s="118"/>
      <c r="U69" s="105"/>
      <c r="V69" s="94"/>
      <c r="W69" s="94"/>
      <c r="X69" s="94"/>
      <c r="Y69" s="103"/>
      <c r="Z69" s="121"/>
      <c r="AA69" s="125">
        <f t="shared" si="4"/>
        <v>0</v>
      </c>
      <c r="AB69" s="17"/>
      <c r="AC69" s="25">
        <f t="shared" si="5"/>
        <v>0</v>
      </c>
      <c r="AD69" s="19"/>
      <c r="AE69" s="74"/>
      <c r="AF69" s="90"/>
      <c r="AG69" s="30"/>
      <c r="AH69" s="91"/>
    </row>
    <row r="70" spans="1:34" ht="19.149999999999999" customHeight="1">
      <c r="A70" s="112">
        <v>67</v>
      </c>
      <c r="B70" s="16"/>
      <c r="C70" s="94"/>
      <c r="D70" s="94"/>
      <c r="E70" s="94"/>
      <c r="F70" s="94"/>
      <c r="G70" s="103"/>
      <c r="H70" s="118"/>
      <c r="I70" s="105"/>
      <c r="J70" s="94"/>
      <c r="K70" s="94"/>
      <c r="L70" s="94"/>
      <c r="M70" s="103"/>
      <c r="N70" s="118"/>
      <c r="O70" s="105"/>
      <c r="P70" s="94"/>
      <c r="Q70" s="94"/>
      <c r="R70" s="94"/>
      <c r="S70" s="103"/>
      <c r="T70" s="118"/>
      <c r="U70" s="105"/>
      <c r="V70" s="94"/>
      <c r="W70" s="94"/>
      <c r="X70" s="94"/>
      <c r="Y70" s="103"/>
      <c r="Z70" s="121"/>
      <c r="AA70" s="125">
        <f t="shared" si="4"/>
        <v>0</v>
      </c>
      <c r="AB70" s="17"/>
      <c r="AC70" s="25">
        <f t="shared" si="5"/>
        <v>0</v>
      </c>
      <c r="AD70" s="19"/>
      <c r="AE70" s="74"/>
      <c r="AF70" s="90"/>
      <c r="AG70" s="21"/>
    </row>
    <row r="71" spans="1:34" ht="19.149999999999999" customHeight="1">
      <c r="A71" s="112">
        <v>68</v>
      </c>
      <c r="B71" s="16"/>
      <c r="C71" s="94"/>
      <c r="D71" s="84"/>
      <c r="E71" s="84"/>
      <c r="F71" s="84"/>
      <c r="G71" s="86"/>
      <c r="H71" s="118"/>
      <c r="I71" s="85"/>
      <c r="J71" s="84"/>
      <c r="K71" s="84"/>
      <c r="L71" s="84"/>
      <c r="M71" s="86"/>
      <c r="N71" s="118"/>
      <c r="O71" s="85"/>
      <c r="P71" s="84"/>
      <c r="Q71" s="84"/>
      <c r="R71" s="84"/>
      <c r="S71" s="86"/>
      <c r="T71" s="118"/>
      <c r="U71" s="85"/>
      <c r="V71" s="84"/>
      <c r="W71" s="84"/>
      <c r="X71" s="84"/>
      <c r="Y71" s="86"/>
      <c r="Z71" s="118"/>
      <c r="AA71" s="125">
        <f t="shared" si="4"/>
        <v>0</v>
      </c>
      <c r="AB71" s="17"/>
      <c r="AC71" s="18">
        <f t="shared" si="5"/>
        <v>0</v>
      </c>
      <c r="AD71" s="19"/>
      <c r="AE71" s="74"/>
      <c r="AF71" s="90"/>
      <c r="AG71" s="21"/>
    </row>
    <row r="72" spans="1:34" ht="19.149999999999999" customHeight="1" thickBot="1">
      <c r="A72" s="112">
        <v>69</v>
      </c>
      <c r="B72" s="16"/>
      <c r="C72" s="94"/>
      <c r="D72" s="84"/>
      <c r="E72" s="84"/>
      <c r="F72" s="84"/>
      <c r="G72" s="86"/>
      <c r="H72" s="118"/>
      <c r="I72" s="85"/>
      <c r="J72" s="84"/>
      <c r="K72" s="84"/>
      <c r="L72" s="84"/>
      <c r="M72" s="86"/>
      <c r="N72" s="118"/>
      <c r="O72" s="85"/>
      <c r="P72" s="84"/>
      <c r="Q72" s="84"/>
      <c r="R72" s="84"/>
      <c r="S72" s="86"/>
      <c r="T72" s="118"/>
      <c r="U72" s="85"/>
      <c r="V72" s="84"/>
      <c r="W72" s="84"/>
      <c r="X72" s="84"/>
      <c r="Y72" s="86"/>
      <c r="Z72" s="118"/>
      <c r="AA72" s="126">
        <f t="shared" si="4"/>
        <v>0</v>
      </c>
      <c r="AB72" s="17"/>
      <c r="AC72" s="18">
        <f t="shared" si="5"/>
        <v>0</v>
      </c>
      <c r="AD72" s="19"/>
      <c r="AE72" s="74"/>
      <c r="AF72" s="90"/>
      <c r="AG72" s="21"/>
    </row>
    <row r="73" spans="1:34" ht="19.149999999999999" customHeight="1">
      <c r="A73" s="29"/>
      <c r="B73" s="62"/>
      <c r="C73" s="63"/>
      <c r="D73" s="63"/>
      <c r="E73" s="63"/>
      <c r="F73" s="63"/>
      <c r="G73" s="63"/>
      <c r="H73" s="108"/>
      <c r="I73" s="63"/>
      <c r="J73" s="63"/>
      <c r="K73" s="63"/>
      <c r="L73" s="63"/>
      <c r="M73" s="63"/>
      <c r="N73" s="65"/>
      <c r="O73" s="63"/>
      <c r="P73" s="63"/>
      <c r="Q73" s="63"/>
      <c r="R73" s="63"/>
      <c r="S73" s="63"/>
      <c r="T73" s="65"/>
      <c r="U73" s="63"/>
      <c r="V73" s="63"/>
      <c r="W73" s="63"/>
      <c r="X73" s="64"/>
      <c r="Y73" s="64"/>
      <c r="Z73" s="67"/>
      <c r="AA73" s="123"/>
      <c r="AB73" s="68"/>
      <c r="AC73" s="69"/>
      <c r="AD73" s="71"/>
      <c r="AE73" s="71"/>
      <c r="AF73" s="76"/>
      <c r="AG73" s="15"/>
    </row>
    <row r="74" spans="1:34" ht="17.45" customHeight="1">
      <c r="A74" s="29"/>
      <c r="B74" s="38"/>
      <c r="C74" s="23"/>
      <c r="D74" s="23"/>
      <c r="E74" s="23"/>
      <c r="F74" s="23"/>
      <c r="G74" s="23"/>
      <c r="H74" s="108"/>
      <c r="I74" s="23"/>
      <c r="J74" s="23"/>
      <c r="K74" s="23"/>
      <c r="L74" s="23"/>
      <c r="M74" s="23"/>
      <c r="N74" s="39"/>
      <c r="O74" s="23"/>
      <c r="P74" s="23"/>
      <c r="Q74" s="23"/>
      <c r="R74" s="23"/>
      <c r="S74" s="23"/>
      <c r="T74" s="39"/>
      <c r="U74" s="23"/>
      <c r="V74" s="23"/>
      <c r="W74" s="23"/>
      <c r="X74" s="40"/>
      <c r="Y74" s="40"/>
      <c r="Z74" s="41"/>
      <c r="AA74" s="42"/>
      <c r="AB74" s="43"/>
      <c r="AC74" s="44"/>
      <c r="AD74" s="19"/>
      <c r="AE74" s="19"/>
      <c r="AF74" s="76"/>
      <c r="AG74" s="30"/>
    </row>
    <row r="75" spans="1:34" ht="17.45" customHeight="1">
      <c r="A75" s="29"/>
      <c r="B75" s="45"/>
      <c r="C75" s="46"/>
      <c r="D75" s="46"/>
      <c r="E75" s="46"/>
      <c r="F75" s="46"/>
      <c r="G75" s="46"/>
      <c r="H75" s="108"/>
      <c r="I75" s="46"/>
      <c r="J75" s="46"/>
      <c r="K75" s="46"/>
      <c r="L75" s="46"/>
      <c r="M75" s="46"/>
      <c r="N75" s="48"/>
      <c r="O75" s="46"/>
      <c r="P75" s="46"/>
      <c r="Q75" s="46"/>
      <c r="R75" s="46"/>
      <c r="S75" s="49"/>
      <c r="T75" s="50"/>
      <c r="U75" s="49"/>
      <c r="V75" s="49"/>
      <c r="W75" s="40"/>
      <c r="X75" s="40"/>
      <c r="Y75" s="40"/>
      <c r="Z75" s="41"/>
      <c r="AA75" s="42"/>
      <c r="AB75" s="43"/>
      <c r="AC75" s="44"/>
      <c r="AD75" s="51"/>
      <c r="AE75" s="51"/>
      <c r="AF75" s="77"/>
      <c r="AG75" s="35"/>
      <c r="AH75" s="83"/>
    </row>
    <row r="76" spans="1:34" ht="17.45" customHeight="1">
      <c r="A76" s="29"/>
      <c r="H76" s="108"/>
    </row>
    <row r="77" spans="1:34" ht="17.45" customHeight="1">
      <c r="A77" s="29"/>
      <c r="H77" s="108"/>
    </row>
    <row r="78" spans="1:34" ht="17.45" customHeight="1">
      <c r="H78" s="108"/>
    </row>
    <row r="79" spans="1:34" ht="17.45" customHeight="1">
      <c r="H79" s="108"/>
    </row>
    <row r="80" spans="1:34" ht="17.45" customHeight="1">
      <c r="H80" s="108"/>
    </row>
    <row r="81" spans="8:8">
      <c r="H81" s="108"/>
    </row>
    <row r="82" spans="8:8">
      <c r="H82" s="108"/>
    </row>
    <row r="83" spans="8:8">
      <c r="H83" s="108"/>
    </row>
    <row r="84" spans="8:8">
      <c r="H84" s="108"/>
    </row>
    <row r="85" spans="8:8">
      <c r="H85" s="108"/>
    </row>
    <row r="86" spans="8:8">
      <c r="H86" s="108"/>
    </row>
    <row r="87" spans="8:8">
      <c r="H87" s="108"/>
    </row>
    <row r="88" spans="8:8">
      <c r="H88" s="108"/>
    </row>
    <row r="89" spans="8:8">
      <c r="H89" s="108"/>
    </row>
    <row r="90" spans="8:8">
      <c r="H90" s="108"/>
    </row>
    <row r="91" spans="8:8">
      <c r="H91" s="108"/>
    </row>
    <row r="92" spans="8:8">
      <c r="H92" s="108"/>
    </row>
    <row r="93" spans="8:8">
      <c r="H93" s="108"/>
    </row>
    <row r="94" spans="8:8">
      <c r="H94" s="108"/>
    </row>
    <row r="95" spans="8:8">
      <c r="H95" s="108"/>
    </row>
    <row r="96" spans="8:8">
      <c r="H96" s="108"/>
    </row>
    <row r="97" spans="8:8">
      <c r="H97" s="108"/>
    </row>
    <row r="98" spans="8:8">
      <c r="H98" s="108"/>
    </row>
    <row r="99" spans="8:8">
      <c r="H99" s="108"/>
    </row>
    <row r="100" spans="8:8">
      <c r="H100" s="108"/>
    </row>
    <row r="101" spans="8:8">
      <c r="H101" s="108"/>
    </row>
    <row r="102" spans="8:8">
      <c r="H102" s="108"/>
    </row>
    <row r="103" spans="8:8">
      <c r="H103" s="108"/>
    </row>
    <row r="104" spans="8:8">
      <c r="H104" s="108"/>
    </row>
    <row r="105" spans="8:8">
      <c r="H105" s="108"/>
    </row>
    <row r="106" spans="8:8">
      <c r="H106" s="108"/>
    </row>
    <row r="107" spans="8:8">
      <c r="H107" s="108"/>
    </row>
    <row r="108" spans="8:8">
      <c r="H108" s="108"/>
    </row>
    <row r="109" spans="8:8">
      <c r="H109" s="108"/>
    </row>
    <row r="110" spans="8:8">
      <c r="H110" s="108"/>
    </row>
    <row r="111" spans="8:8">
      <c r="H111" s="108"/>
    </row>
    <row r="112" spans="8:8">
      <c r="H112" s="108"/>
    </row>
    <row r="113" spans="8:8">
      <c r="H113" s="108"/>
    </row>
    <row r="114" spans="8:8">
      <c r="H114" s="108"/>
    </row>
    <row r="115" spans="8:8">
      <c r="H115" s="108"/>
    </row>
    <row r="116" spans="8:8">
      <c r="H116" s="108"/>
    </row>
    <row r="117" spans="8:8">
      <c r="H117" s="108"/>
    </row>
    <row r="118" spans="8:8">
      <c r="H118" s="108"/>
    </row>
    <row r="119" spans="8:8">
      <c r="H119" s="108"/>
    </row>
    <row r="120" spans="8:8">
      <c r="H120" s="108"/>
    </row>
    <row r="121" spans="8:8">
      <c r="H121" s="108"/>
    </row>
    <row r="122" spans="8:8">
      <c r="H122" s="108"/>
    </row>
    <row r="123" spans="8:8">
      <c r="H123" s="108"/>
    </row>
    <row r="124" spans="8:8">
      <c r="H124" s="108"/>
    </row>
    <row r="125" spans="8:8">
      <c r="H125" s="108"/>
    </row>
    <row r="126" spans="8:8">
      <c r="H126" s="108"/>
    </row>
  </sheetData>
  <mergeCells count="1">
    <mergeCell ref="A1:AF1"/>
  </mergeCells>
  <phoneticPr fontId="23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8"/>
  <sheetViews>
    <sheetView workbookViewId="0">
      <selection activeCell="B68" sqref="B68"/>
    </sheetView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79">
        <v>1</v>
      </c>
      <c r="B2" s="80" t="str">
        <f>tabulka!B4</f>
        <v>VILÉM PĚCHULA</v>
      </c>
      <c r="D2" s="81"/>
    </row>
    <row r="3" spans="1:4">
      <c r="A3" s="79">
        <v>2</v>
      </c>
      <c r="B3" s="80" t="str">
        <f>tabulka!B5</f>
        <v>PETR VINÁREK</v>
      </c>
      <c r="D3" s="81"/>
    </row>
    <row r="4" spans="1:4">
      <c r="A4" s="79">
        <v>3</v>
      </c>
      <c r="B4" s="80" t="str">
        <f>tabulka!B6</f>
        <v>MAREK MONCZMAN</v>
      </c>
      <c r="D4" s="81"/>
    </row>
    <row r="5" spans="1:4">
      <c r="A5" s="79">
        <v>4</v>
      </c>
      <c r="B5" s="80" t="str">
        <f>tabulka!B7</f>
        <v>ROSTISLAV BŘEZINA</v>
      </c>
      <c r="D5" s="81"/>
    </row>
    <row r="6" spans="1:4">
      <c r="A6" s="79">
        <v>5</v>
      </c>
      <c r="B6" s="80" t="str">
        <f>tabulka!B8</f>
        <v>ROBERT TOŠKA</v>
      </c>
      <c r="D6" s="81"/>
    </row>
    <row r="7" spans="1:4">
      <c r="A7" s="79">
        <v>6</v>
      </c>
      <c r="B7" s="80" t="str">
        <f>tabulka!B9</f>
        <v>PAVEL ŠAFARČÍK</v>
      </c>
      <c r="D7" s="81"/>
    </row>
    <row r="8" spans="1:4">
      <c r="A8" s="79">
        <v>7</v>
      </c>
      <c r="B8" s="80" t="str">
        <f>tabulka!B10</f>
        <v>MARTIN PLEPLA</v>
      </c>
      <c r="D8" s="81"/>
    </row>
    <row r="9" spans="1:4">
      <c r="A9" s="79">
        <v>8</v>
      </c>
      <c r="B9" s="80" t="str">
        <f>tabulka!B11</f>
        <v>LUKÁŠ UVÍRA</v>
      </c>
      <c r="D9" s="81"/>
    </row>
    <row r="10" spans="1:4">
      <c r="A10" s="79">
        <v>9</v>
      </c>
      <c r="B10" s="80" t="str">
        <f>tabulka!B12</f>
        <v>DÁŠA URBANSKÁ</v>
      </c>
      <c r="D10" s="81"/>
    </row>
    <row r="11" spans="1:4">
      <c r="A11" s="79">
        <v>10</v>
      </c>
      <c r="B11" s="80" t="str">
        <f>tabulka!B13</f>
        <v>ROSTISLAV KREMSER</v>
      </c>
      <c r="D11" s="81"/>
    </row>
    <row r="12" spans="1:4">
      <c r="A12" s="79">
        <v>11</v>
      </c>
      <c r="B12" s="80" t="str">
        <f>tabulka!B14</f>
        <v>MICHAL MONCZMAN</v>
      </c>
      <c r="D12" s="81"/>
    </row>
    <row r="13" spans="1:4">
      <c r="A13" s="79">
        <v>12</v>
      </c>
      <c r="B13" s="80" t="str">
        <f>tabulka!B15</f>
        <v>LUDĚK TĚŽKÝ</v>
      </c>
      <c r="D13" s="81"/>
    </row>
    <row r="14" spans="1:4">
      <c r="A14" s="79">
        <v>13</v>
      </c>
      <c r="B14" s="80" t="str">
        <f>tabulka!B16</f>
        <v>LIBOR PLEPLA</v>
      </c>
      <c r="D14" s="81"/>
    </row>
    <row r="15" spans="1:4">
      <c r="A15" s="79">
        <v>14</v>
      </c>
      <c r="B15" s="80" t="str">
        <f>tabulka!B17</f>
        <v>MATYÁŠ MALOCH</v>
      </c>
      <c r="D15" s="81"/>
    </row>
    <row r="16" spans="1:4">
      <c r="A16" s="79">
        <v>15</v>
      </c>
      <c r="B16" s="80" t="str">
        <f>tabulka!B18</f>
        <v>KAREL GILÍK</v>
      </c>
      <c r="D16" s="81"/>
    </row>
    <row r="17" spans="1:4">
      <c r="A17" s="79">
        <v>16</v>
      </c>
      <c r="B17" s="80" t="str">
        <f>tabulka!B19</f>
        <v>PETRA GILÍKOVÁ</v>
      </c>
      <c r="D17" s="81"/>
    </row>
    <row r="18" spans="1:4">
      <c r="A18" s="79">
        <v>17</v>
      </c>
      <c r="B18" s="80" t="str">
        <f>tabulka!B20</f>
        <v>ZDENĚK MATÝSEK</v>
      </c>
      <c r="D18" s="81"/>
    </row>
    <row r="19" spans="1:4">
      <c r="A19" s="79">
        <v>18</v>
      </c>
      <c r="B19" s="80" t="str">
        <f>tabulka!B21</f>
        <v>MIRKA HUČÍKOVÁ</v>
      </c>
      <c r="D19" s="82"/>
    </row>
    <row r="20" spans="1:4">
      <c r="A20" s="79">
        <v>19</v>
      </c>
      <c r="B20" s="80" t="str">
        <f>tabulka!B22</f>
        <v>PAVEL GLACEL</v>
      </c>
      <c r="D20" s="82"/>
    </row>
    <row r="21" spans="1:4">
      <c r="A21" s="79">
        <v>20</v>
      </c>
      <c r="B21" s="80" t="str">
        <f>tabulka!B23</f>
        <v>LUDĚK ŠIMEČEK</v>
      </c>
      <c r="D21" s="82"/>
    </row>
    <row r="22" spans="1:4">
      <c r="A22" s="79">
        <v>21</v>
      </c>
      <c r="B22" s="80" t="str">
        <f>tabulka!B24</f>
        <v>ZBYSLAV VÝTISK</v>
      </c>
      <c r="D22" s="82"/>
    </row>
    <row r="23" spans="1:4">
      <c r="A23" s="79">
        <v>22</v>
      </c>
      <c r="B23" s="80" t="str">
        <f>tabulka!B25</f>
        <v>VLADISLAV PETER</v>
      </c>
      <c r="D23" s="82"/>
    </row>
    <row r="24" spans="1:4">
      <c r="A24" s="79">
        <v>23</v>
      </c>
      <c r="B24" s="80" t="str">
        <f>tabulka!B26</f>
        <v>JIŘÍ TĚŽKÝ</v>
      </c>
      <c r="D24" s="82"/>
    </row>
    <row r="25" spans="1:4">
      <c r="A25" s="79">
        <v>24</v>
      </c>
      <c r="B25" s="80" t="str">
        <f>tabulka!B27</f>
        <v>MAREK HUČÍK</v>
      </c>
      <c r="D25" s="82"/>
    </row>
    <row r="26" spans="1:4">
      <c r="A26" s="79">
        <v>25</v>
      </c>
      <c r="B26" s="80" t="str">
        <f>tabulka!B28</f>
        <v>VLADAN LUDVIG</v>
      </c>
      <c r="D26" s="82"/>
    </row>
    <row r="27" spans="1:4">
      <c r="A27" s="79">
        <v>26</v>
      </c>
      <c r="B27" s="80" t="str">
        <f>tabulka!B29</f>
        <v>JAROSLAV BOHM</v>
      </c>
      <c r="D27" s="82"/>
    </row>
    <row r="28" spans="1:4">
      <c r="A28" s="79">
        <v>27</v>
      </c>
      <c r="B28" s="80" t="str">
        <f>tabulka!B30</f>
        <v>TOMÁŠ KRÁKORA</v>
      </c>
      <c r="D28" s="82"/>
    </row>
    <row r="29" spans="1:4">
      <c r="A29" s="79">
        <v>28</v>
      </c>
      <c r="B29" s="80" t="str">
        <f>tabulka!B31</f>
        <v>LUKÁŠ KULKA</v>
      </c>
      <c r="D29" s="82"/>
    </row>
    <row r="30" spans="1:4">
      <c r="A30" s="79">
        <v>29</v>
      </c>
      <c r="B30" s="80" t="str">
        <f>tabulka!B32</f>
        <v>JAROSLAV PAVLÍČEK</v>
      </c>
      <c r="D30" s="82"/>
    </row>
    <row r="31" spans="1:4">
      <c r="A31" s="79">
        <v>30</v>
      </c>
      <c r="B31" s="80" t="str">
        <f>tabulka!B33</f>
        <v>DAVID KUBIŠ</v>
      </c>
      <c r="D31" s="82"/>
    </row>
    <row r="32" spans="1:4">
      <c r="A32" s="79">
        <v>31</v>
      </c>
      <c r="B32" s="80" t="str">
        <f>tabulka!B34</f>
        <v>OLDŘICH PROCHÁZKA</v>
      </c>
      <c r="D32" s="82"/>
    </row>
    <row r="33" spans="1:4">
      <c r="A33" s="79">
        <v>32</v>
      </c>
      <c r="B33" s="80" t="str">
        <f>tabulka!B35</f>
        <v>PETR ŠTĚPÁNEK</v>
      </c>
      <c r="D33" s="82"/>
    </row>
    <row r="34" spans="1:4">
      <c r="A34" s="79">
        <v>33</v>
      </c>
      <c r="B34" s="80" t="str">
        <f>tabulka!B36</f>
        <v>MARIA BODIOVÁ</v>
      </c>
      <c r="D34" s="82"/>
    </row>
    <row r="35" spans="1:4">
      <c r="A35" s="79">
        <v>34</v>
      </c>
      <c r="B35" s="80">
        <f>tabulka!B37</f>
        <v>0</v>
      </c>
      <c r="D35" s="82"/>
    </row>
    <row r="36" spans="1:4">
      <c r="A36" s="79">
        <v>35</v>
      </c>
      <c r="B36" s="80">
        <f>tabulka!B38</f>
        <v>0</v>
      </c>
      <c r="D36" s="82"/>
    </row>
    <row r="37" spans="1:4">
      <c r="A37" s="79">
        <v>36</v>
      </c>
      <c r="B37" s="80">
        <f>tabulka!B39</f>
        <v>0</v>
      </c>
      <c r="D37" s="82"/>
    </row>
    <row r="38" spans="1:4">
      <c r="A38" s="79">
        <v>37</v>
      </c>
      <c r="B38" s="80">
        <f>tabulka!B40</f>
        <v>0</v>
      </c>
      <c r="D38" s="82"/>
    </row>
    <row r="39" spans="1:4">
      <c r="A39" s="79">
        <v>38</v>
      </c>
      <c r="B39" s="80">
        <f>tabulka!B41</f>
        <v>0</v>
      </c>
      <c r="D39" s="82"/>
    </row>
    <row r="40" spans="1:4">
      <c r="A40" s="79">
        <v>39</v>
      </c>
      <c r="B40" s="80">
        <f>tabulka!B42</f>
        <v>0</v>
      </c>
      <c r="D40" s="82"/>
    </row>
    <row r="41" spans="1:4">
      <c r="A41" s="79">
        <v>40</v>
      </c>
      <c r="B41" s="80">
        <f>tabulka!B43</f>
        <v>0</v>
      </c>
      <c r="D41" s="82"/>
    </row>
    <row r="42" spans="1:4">
      <c r="A42" s="79">
        <v>41</v>
      </c>
      <c r="B42" s="80">
        <f>tabulka!B44</f>
        <v>0</v>
      </c>
      <c r="D42" s="82"/>
    </row>
    <row r="43" spans="1:4">
      <c r="A43" s="79">
        <v>42</v>
      </c>
      <c r="B43" s="80">
        <f>tabulka!B45</f>
        <v>0</v>
      </c>
      <c r="D43" s="82"/>
    </row>
    <row r="44" spans="1:4">
      <c r="A44" s="79">
        <v>43</v>
      </c>
      <c r="B44" s="80">
        <f>tabulka!B46</f>
        <v>0</v>
      </c>
      <c r="D44" s="82"/>
    </row>
    <row r="45" spans="1:4">
      <c r="A45" s="79">
        <v>44</v>
      </c>
      <c r="B45" s="80">
        <f>tabulka!B47</f>
        <v>0</v>
      </c>
      <c r="D45" s="82"/>
    </row>
    <row r="46" spans="1:4">
      <c r="A46" s="79">
        <v>45</v>
      </c>
      <c r="B46" s="80">
        <f>tabulka!B48</f>
        <v>0</v>
      </c>
      <c r="D46" s="82"/>
    </row>
    <row r="47" spans="1:4">
      <c r="A47" s="79">
        <v>46</v>
      </c>
      <c r="B47" s="80">
        <f>tabulka!B49</f>
        <v>0</v>
      </c>
      <c r="D47" s="82"/>
    </row>
    <row r="48" spans="1:4">
      <c r="A48" s="79">
        <v>47</v>
      </c>
      <c r="B48" s="80">
        <f>tabulka!B50</f>
        <v>0</v>
      </c>
      <c r="D48" s="82"/>
    </row>
    <row r="49" spans="1:4">
      <c r="A49" s="79">
        <v>48</v>
      </c>
      <c r="B49" s="80">
        <f>tabulka!B51</f>
        <v>0</v>
      </c>
      <c r="D49" s="82"/>
    </row>
    <row r="50" spans="1:4">
      <c r="A50" s="79">
        <v>49</v>
      </c>
      <c r="B50" s="80">
        <f>tabulka!B52</f>
        <v>0</v>
      </c>
      <c r="D50" s="82"/>
    </row>
    <row r="51" spans="1:4">
      <c r="A51" s="79">
        <v>50</v>
      </c>
      <c r="B51" s="80">
        <f>tabulka!B53</f>
        <v>0</v>
      </c>
      <c r="D51" s="82"/>
    </row>
    <row r="52" spans="1:4">
      <c r="A52" s="79">
        <v>51</v>
      </c>
      <c r="B52" s="80">
        <f>tabulka!B54</f>
        <v>0</v>
      </c>
      <c r="D52" s="82"/>
    </row>
    <row r="53" spans="1:4">
      <c r="A53" s="79">
        <v>52</v>
      </c>
      <c r="B53" s="80">
        <f>tabulka!B55</f>
        <v>0</v>
      </c>
      <c r="D53" s="82"/>
    </row>
    <row r="54" spans="1:4">
      <c r="A54" s="79">
        <v>53</v>
      </c>
      <c r="B54" s="80">
        <f>tabulka!B56</f>
        <v>0</v>
      </c>
      <c r="D54" s="82"/>
    </row>
    <row r="55" spans="1:4">
      <c r="A55" s="79">
        <v>54</v>
      </c>
      <c r="B55" s="80">
        <f>tabulka!B57</f>
        <v>0</v>
      </c>
      <c r="D55" s="82"/>
    </row>
    <row r="56" spans="1:4">
      <c r="A56" s="79">
        <v>55</v>
      </c>
      <c r="B56" s="80">
        <f>tabulka!B58</f>
        <v>0</v>
      </c>
      <c r="D56" s="82"/>
    </row>
    <row r="57" spans="1:4">
      <c r="A57" s="79">
        <v>56</v>
      </c>
      <c r="B57" s="80">
        <f>tabulka!B59</f>
        <v>0</v>
      </c>
      <c r="D57" s="82"/>
    </row>
    <row r="58" spans="1:4">
      <c r="A58" s="79">
        <v>57</v>
      </c>
      <c r="B58" s="80">
        <f>tabulka!B60</f>
        <v>0</v>
      </c>
      <c r="D58" s="82"/>
    </row>
    <row r="59" spans="1:4">
      <c r="A59" s="79">
        <v>58</v>
      </c>
      <c r="B59" s="80">
        <f>tabulka!B61</f>
        <v>0</v>
      </c>
      <c r="D59" s="82"/>
    </row>
    <row r="60" spans="1:4">
      <c r="A60" s="79">
        <v>59</v>
      </c>
      <c r="B60" s="80">
        <f>tabulka!B62</f>
        <v>0</v>
      </c>
      <c r="D60" s="82"/>
    </row>
    <row r="61" spans="1:4">
      <c r="A61" s="79">
        <v>60</v>
      </c>
      <c r="B61" s="80">
        <f>tabulka!B63</f>
        <v>0</v>
      </c>
      <c r="D61" s="82"/>
    </row>
    <row r="62" spans="1:4">
      <c r="A62" s="79">
        <v>61</v>
      </c>
      <c r="B62" s="80">
        <f>tabulka!B64</f>
        <v>0</v>
      </c>
      <c r="D62" s="82"/>
    </row>
    <row r="63" spans="1:4">
      <c r="A63" s="79">
        <v>62</v>
      </c>
      <c r="B63" s="80">
        <f>tabulka!B65</f>
        <v>0</v>
      </c>
      <c r="D63" s="82"/>
    </row>
    <row r="64" spans="1:4">
      <c r="A64" s="79">
        <v>63</v>
      </c>
      <c r="B64" s="80">
        <f>tabulka!B66</f>
        <v>0</v>
      </c>
      <c r="D64" s="82"/>
    </row>
    <row r="65" spans="1:4">
      <c r="A65" s="79">
        <v>64</v>
      </c>
      <c r="B65" s="80">
        <f>tabulka!B67</f>
        <v>0</v>
      </c>
      <c r="D65" s="82"/>
    </row>
    <row r="66" spans="1:4">
      <c r="A66" s="79">
        <v>65</v>
      </c>
      <c r="B66" s="80">
        <f>tabulka!B68</f>
        <v>0</v>
      </c>
      <c r="D66" s="82"/>
    </row>
    <row r="67" spans="1:4">
      <c r="A67" s="79">
        <v>66</v>
      </c>
      <c r="B67" s="80">
        <f>tabulka!B69</f>
        <v>0</v>
      </c>
      <c r="D67" s="82"/>
    </row>
    <row r="68" spans="1:4">
      <c r="A68" s="95">
        <v>67</v>
      </c>
      <c r="B68" s="80">
        <f>tabulka!B70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Tereza Jurošová</cp:lastModifiedBy>
  <cp:lastPrinted>2019-02-02T09:09:39Z</cp:lastPrinted>
  <dcterms:created xsi:type="dcterms:W3CDTF">2018-01-13T14:39:09Z</dcterms:created>
  <dcterms:modified xsi:type="dcterms:W3CDTF">2020-01-26T07:06:06Z</dcterms:modified>
</cp:coreProperties>
</file>